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TSPORTS1\RedirectedFolders\Gavin Browne\My Documents\"/>
    </mc:Choice>
  </mc:AlternateContent>
  <xr:revisionPtr revIDLastSave="0" documentId="8_{2C87591F-F3B0-41A6-87DE-8FA0324F5ABE}" xr6:coauthVersionLast="47" xr6:coauthVersionMax="47" xr10:uidLastSave="{00000000-0000-0000-0000-000000000000}"/>
  <bookViews>
    <workbookView xWindow="-110" yWindow="-110" windowWidth="19420" windowHeight="10420" firstSheet="4" activeTab="4" xr2:uid="{00000000-000D-0000-FFFF-FFFF00000000}"/>
  </bookViews>
  <sheets>
    <sheet name="Under 9 Girls entries" sheetId="8" r:id="rId1"/>
    <sheet name="Under 9 Boys entries" sheetId="9" r:id="rId2"/>
    <sheet name="Under 11 Girls entries" sheetId="6" r:id="rId3"/>
    <sheet name="Under 11 Boys Entries" sheetId="7" r:id="rId4"/>
    <sheet name="Under 9 Girls Results" sheetId="3" r:id="rId5"/>
    <sheet name="Under 9 Boys Results" sheetId="1" r:id="rId6"/>
    <sheet name="Under 11 Girls Results" sheetId="5" r:id="rId7"/>
    <sheet name="Under 11 Boys Results" sheetId="4" r:id="rId8"/>
    <sheet name="Team results" sheetId="10" r:id="rId9"/>
  </sheets>
  <definedNames>
    <definedName name="_xlnm._FilterDatabase" localSheetId="7" hidden="1">'Under 11 Boys Results'!$A$1:$F$50</definedName>
    <definedName name="_xlnm._FilterDatabase" localSheetId="6" hidden="1">'Under 11 Girls Results'!$A$1:$F$50</definedName>
    <definedName name="_xlnm._FilterDatabase" localSheetId="5" hidden="1">'Under 9 Boys Results'!$A$1:$F$58</definedName>
    <definedName name="_xlnm._FilterDatabase" localSheetId="4" hidden="1">'Under 9 Girls Results'!$A$1:$F$51</definedName>
    <definedName name="_xlnm.Print_Area" localSheetId="8">'Team results'!$A$1:$N$37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C2" i="1"/>
  <c r="B2" i="1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D2" i="4"/>
  <c r="C2" i="4"/>
  <c r="B2" i="4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D59" i="1"/>
  <c r="C59" i="1"/>
  <c r="B5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59" i="3"/>
  <c r="D58" i="3"/>
  <c r="D57" i="3"/>
  <c r="D56" i="3"/>
  <c r="D55" i="3"/>
  <c r="D54" i="3"/>
  <c r="D53" i="3"/>
  <c r="D52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K2" i="10"/>
  <c r="F2" i="10"/>
  <c r="L7" i="10"/>
  <c r="G7" i="10"/>
  <c r="D35" i="3" l="1"/>
  <c r="C35" i="3"/>
  <c r="B35" i="3"/>
  <c r="D58" i="1"/>
  <c r="D57" i="1"/>
  <c r="D56" i="1"/>
  <c r="D55" i="1"/>
  <c r="D54" i="1"/>
  <c r="D53" i="1"/>
  <c r="D52" i="1"/>
  <c r="C58" i="1"/>
  <c r="C57" i="1"/>
  <c r="C56" i="1"/>
  <c r="C55" i="1"/>
  <c r="C54" i="1"/>
  <c r="C53" i="1"/>
  <c r="C52" i="1"/>
  <c r="B58" i="1"/>
  <c r="B57" i="1"/>
  <c r="B56" i="1"/>
  <c r="B55" i="1"/>
  <c r="B54" i="1"/>
  <c r="B53" i="1"/>
  <c r="B52" i="1"/>
  <c r="D51" i="1"/>
  <c r="C51" i="1"/>
  <c r="B51" i="1"/>
  <c r="D50" i="1"/>
  <c r="C50" i="1"/>
  <c r="B50" i="1"/>
  <c r="D49" i="1"/>
  <c r="C49" i="1"/>
  <c r="B49" i="1"/>
  <c r="D51" i="3" l="1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L17" i="10" l="1"/>
  <c r="G17" i="10"/>
  <c r="G27" i="10"/>
  <c r="L27" i="10"/>
  <c r="L37" i="10"/>
  <c r="G37" i="10"/>
  <c r="B37" i="10"/>
  <c r="B27" i="10"/>
  <c r="B17" i="10"/>
  <c r="A2" i="10"/>
  <c r="B7" i="10"/>
  <c r="D50" i="5" l="1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40" i="4"/>
  <c r="D50" i="4"/>
  <c r="D49" i="4"/>
  <c r="D48" i="4"/>
  <c r="D47" i="4"/>
  <c r="D46" i="4"/>
  <c r="D45" i="4"/>
  <c r="D44" i="4"/>
  <c r="D43" i="4"/>
  <c r="D42" i="4"/>
  <c r="D41" i="4"/>
  <c r="D39" i="4"/>
  <c r="D38" i="4"/>
  <c r="D37" i="4"/>
  <c r="D36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</calcChain>
</file>

<file path=xl/sharedStrings.xml><?xml version="1.0" encoding="utf-8"?>
<sst xmlns="http://schemas.openxmlformats.org/spreadsheetml/2006/main" count="999" uniqueCount="514">
  <si>
    <t>First Name</t>
  </si>
  <si>
    <t>Last Name</t>
  </si>
  <si>
    <t>Club</t>
  </si>
  <si>
    <t>Number</t>
  </si>
  <si>
    <t>Time</t>
  </si>
  <si>
    <t>Under 9 Boys Entries</t>
  </si>
  <si>
    <t>Under 11 Girls Entries</t>
  </si>
  <si>
    <t>Under 11 Boys Entries</t>
  </si>
  <si>
    <t>Under 9 Girls Entries</t>
  </si>
  <si>
    <t>1st Place</t>
  </si>
  <si>
    <t>Athletes</t>
  </si>
  <si>
    <t>Points</t>
  </si>
  <si>
    <t>U9 Girls</t>
  </si>
  <si>
    <t>3rd Place</t>
  </si>
  <si>
    <t>2nd Pace</t>
  </si>
  <si>
    <t>U9 Boys</t>
  </si>
  <si>
    <t>U11 Girls</t>
  </si>
  <si>
    <t>U11 Boys</t>
  </si>
  <si>
    <t>Pos'n</t>
  </si>
  <si>
    <t>O'Brien</t>
  </si>
  <si>
    <t>Harry</t>
  </si>
  <si>
    <t>Leo</t>
  </si>
  <si>
    <t>Matthew</t>
  </si>
  <si>
    <t>Daniel</t>
  </si>
  <si>
    <t>Joshua</t>
  </si>
  <si>
    <t>Thomas</t>
  </si>
  <si>
    <t>Alfie</t>
  </si>
  <si>
    <t>Grace</t>
  </si>
  <si>
    <t>Imogen</t>
  </si>
  <si>
    <t>Isla</t>
  </si>
  <si>
    <t>Ava</t>
  </si>
  <si>
    <t>Sophie</t>
  </si>
  <si>
    <t>Harriet</t>
  </si>
  <si>
    <t>Royle</t>
  </si>
  <si>
    <t>Hill</t>
  </si>
  <si>
    <t>Ella</t>
  </si>
  <si>
    <t>Daisy</t>
  </si>
  <si>
    <t>Alice</t>
  </si>
  <si>
    <t>Charlotte</t>
  </si>
  <si>
    <t>Erin</t>
  </si>
  <si>
    <t>Mark</t>
  </si>
  <si>
    <t>Butler</t>
  </si>
  <si>
    <t>James</t>
  </si>
  <si>
    <t>Harrison</t>
  </si>
  <si>
    <t>Jack</t>
  </si>
  <si>
    <t>William</t>
  </si>
  <si>
    <t>Mullen</t>
  </si>
  <si>
    <t>Walsh</t>
  </si>
  <si>
    <t>Schofield</t>
  </si>
  <si>
    <t>No.</t>
  </si>
  <si>
    <t>Jones</t>
  </si>
  <si>
    <t>Thea</t>
  </si>
  <si>
    <t>Zoe</t>
  </si>
  <si>
    <t>Adam</t>
  </si>
  <si>
    <t>Salford Harriers</t>
  </si>
  <si>
    <t>Charlie</t>
  </si>
  <si>
    <t>Fielding</t>
  </si>
  <si>
    <t>Ethan</t>
  </si>
  <si>
    <t>Tess</t>
  </si>
  <si>
    <t>McHugh</t>
  </si>
  <si>
    <t>Isabella</t>
  </si>
  <si>
    <t>Gregory</t>
  </si>
  <si>
    <t>Toby</t>
  </si>
  <si>
    <t>Jake</t>
  </si>
  <si>
    <t>Isaac</t>
  </si>
  <si>
    <t>Oliver</t>
  </si>
  <si>
    <t>Walker</t>
  </si>
  <si>
    <t>Luca</t>
  </si>
  <si>
    <t>Bailey</t>
  </si>
  <si>
    <t>Scarlett</t>
  </si>
  <si>
    <t>Evie</t>
  </si>
  <si>
    <t>Austin</t>
  </si>
  <si>
    <t>Liang</t>
  </si>
  <si>
    <t>Sale</t>
  </si>
  <si>
    <t>Cayden</t>
  </si>
  <si>
    <t>Holden</t>
  </si>
  <si>
    <t>Barton</t>
  </si>
  <si>
    <t>Holden Clough</t>
  </si>
  <si>
    <t>Topping</t>
  </si>
  <si>
    <t>Elliot</t>
  </si>
  <si>
    <t>McBurnie</t>
  </si>
  <si>
    <t xml:space="preserve">Inspire </t>
  </si>
  <si>
    <t>Statam</t>
  </si>
  <si>
    <t>Bury AC</t>
  </si>
  <si>
    <t xml:space="preserve">Harry </t>
  </si>
  <si>
    <t>Bird</t>
  </si>
  <si>
    <t xml:space="preserve">East Cheshire </t>
  </si>
  <si>
    <t>Kumar</t>
  </si>
  <si>
    <t xml:space="preserve">Hudson </t>
  </si>
  <si>
    <t>Turner</t>
  </si>
  <si>
    <t>George</t>
  </si>
  <si>
    <t>Dickinson</t>
  </si>
  <si>
    <t>Manchester Harriers</t>
  </si>
  <si>
    <t>Irlam</t>
  </si>
  <si>
    <t>Rudd</t>
  </si>
  <si>
    <t>Chorley</t>
  </si>
  <si>
    <t>St Marys Dukinfield</t>
  </si>
  <si>
    <t>Jacob</t>
  </si>
  <si>
    <t xml:space="preserve">Duke of norfolk </t>
  </si>
  <si>
    <t>Langford</t>
  </si>
  <si>
    <t>Goff</t>
  </si>
  <si>
    <t>Howell</t>
  </si>
  <si>
    <t>Kyle</t>
  </si>
  <si>
    <t>Davidson</t>
  </si>
  <si>
    <t xml:space="preserve">Leo </t>
  </si>
  <si>
    <t>Anderson</t>
  </si>
  <si>
    <t>Lochlan</t>
  </si>
  <si>
    <t>Pearson-Mulvery</t>
  </si>
  <si>
    <t>Loxley</t>
  </si>
  <si>
    <t>Salford Met</t>
  </si>
  <si>
    <t>Pearson</t>
  </si>
  <si>
    <t>Matteo</t>
  </si>
  <si>
    <t>Vdilonga</t>
  </si>
  <si>
    <t xml:space="preserve">Theo </t>
  </si>
  <si>
    <t>Miller</t>
  </si>
  <si>
    <t>Ashurst</t>
  </si>
  <si>
    <t>Tristan</t>
  </si>
  <si>
    <t>Tickle</t>
  </si>
  <si>
    <t>Warrington AC</t>
  </si>
  <si>
    <t>Stamper</t>
  </si>
  <si>
    <t>St Helens Sutton</t>
  </si>
  <si>
    <t>Corry-Wilson</t>
  </si>
  <si>
    <t xml:space="preserve">Alex </t>
  </si>
  <si>
    <t>Waterhouse</t>
  </si>
  <si>
    <t>Hackney</t>
  </si>
  <si>
    <t>Lavelle</t>
  </si>
  <si>
    <t>Bobby</t>
  </si>
  <si>
    <t>Birkett</t>
  </si>
  <si>
    <t>Brensnahan</t>
  </si>
  <si>
    <t>Clan</t>
  </si>
  <si>
    <t>Byrne</t>
  </si>
  <si>
    <t>Wells</t>
  </si>
  <si>
    <t xml:space="preserve">Edward </t>
  </si>
  <si>
    <t>Euan</t>
  </si>
  <si>
    <t>Lawton</t>
  </si>
  <si>
    <t>Skeer</t>
  </si>
  <si>
    <t>Horsfall</t>
  </si>
  <si>
    <t>Crawley</t>
  </si>
  <si>
    <t>Clarkson</t>
  </si>
  <si>
    <t xml:space="preserve">Lois </t>
  </si>
  <si>
    <t>Nilson</t>
  </si>
  <si>
    <t>Louis</t>
  </si>
  <si>
    <t>Gage</t>
  </si>
  <si>
    <t>Quaranta</t>
  </si>
  <si>
    <t>Downes-Bell</t>
  </si>
  <si>
    <t>Max</t>
  </si>
  <si>
    <t>Sayers</t>
  </si>
  <si>
    <t>Sam</t>
  </si>
  <si>
    <t>Burton</t>
  </si>
  <si>
    <t xml:space="preserve">Sam </t>
  </si>
  <si>
    <t>Callaghan</t>
  </si>
  <si>
    <t>Dyson</t>
  </si>
  <si>
    <t xml:space="preserve">Saxon </t>
  </si>
  <si>
    <t>Sebastian</t>
  </si>
  <si>
    <t>Spencer</t>
  </si>
  <si>
    <t>Rigby-Partington</t>
  </si>
  <si>
    <t>Ted</t>
  </si>
  <si>
    <t>Garside</t>
  </si>
  <si>
    <t>Horrocks</t>
  </si>
  <si>
    <t>Armstrong</t>
  </si>
  <si>
    <t>Allen</t>
  </si>
  <si>
    <t>Zachary</t>
  </si>
  <si>
    <t>Agatha</t>
  </si>
  <si>
    <t>Wragg</t>
  </si>
  <si>
    <t>BLackley &amp; North Manchester AC</t>
  </si>
  <si>
    <t>Alexandra</t>
  </si>
  <si>
    <t>Ball</t>
  </si>
  <si>
    <t>Amalie</t>
  </si>
  <si>
    <t>Eadsforth</t>
  </si>
  <si>
    <t>BLAckley &amp; North Manchester AC</t>
  </si>
  <si>
    <t>Wait</t>
  </si>
  <si>
    <t>Blackley &amp; North Manchester AC</t>
  </si>
  <si>
    <t xml:space="preserve">Beatrix </t>
  </si>
  <si>
    <t>Soper</t>
  </si>
  <si>
    <t>Demi</t>
  </si>
  <si>
    <t>Baxter</t>
  </si>
  <si>
    <t>Stafford-Finch</t>
  </si>
  <si>
    <t>Eva</t>
  </si>
  <si>
    <t>Hayes</t>
  </si>
  <si>
    <t xml:space="preserve">Hollie </t>
  </si>
  <si>
    <t>Howwa</t>
  </si>
  <si>
    <t>Cahill</t>
  </si>
  <si>
    <t>Georgia</t>
  </si>
  <si>
    <t>India</t>
  </si>
  <si>
    <t>Hodgkinson</t>
  </si>
  <si>
    <t>Isabelle</t>
  </si>
  <si>
    <t>Connolly</t>
  </si>
  <si>
    <t>Starkie</t>
  </si>
  <si>
    <t xml:space="preserve">Issy </t>
  </si>
  <si>
    <t>Derbyshire</t>
  </si>
  <si>
    <t>Jenny</t>
  </si>
  <si>
    <t>Culhane</t>
  </si>
  <si>
    <t xml:space="preserve">Katie </t>
  </si>
  <si>
    <t>Molloy</t>
  </si>
  <si>
    <t xml:space="preserve">EAst Cheshire </t>
  </si>
  <si>
    <t>Lexie</t>
  </si>
  <si>
    <t>Lily</t>
  </si>
  <si>
    <t>McKeegan</t>
  </si>
  <si>
    <t>Lola</t>
  </si>
  <si>
    <t>Luccia</t>
  </si>
  <si>
    <t>Haggins</t>
  </si>
  <si>
    <t xml:space="preserve">Lucy </t>
  </si>
  <si>
    <t>Dent</t>
  </si>
  <si>
    <t>Madaline</t>
  </si>
  <si>
    <t>Burke</t>
  </si>
  <si>
    <t xml:space="preserve">Olivia </t>
  </si>
  <si>
    <t>Oliva</t>
  </si>
  <si>
    <t>Ramirez-Nievas</t>
  </si>
  <si>
    <t>Etchells</t>
  </si>
  <si>
    <t>Stanfield</t>
  </si>
  <si>
    <t>Amie</t>
  </si>
  <si>
    <t xml:space="preserve">Bronwen </t>
  </si>
  <si>
    <t>Andrews</t>
  </si>
  <si>
    <t>McVair</t>
  </si>
  <si>
    <t>Wirral AC</t>
  </si>
  <si>
    <t>Burns</t>
  </si>
  <si>
    <t>Esme</t>
  </si>
  <si>
    <t>Florence</t>
  </si>
  <si>
    <t>Hajrah</t>
  </si>
  <si>
    <t>Lashari</t>
  </si>
  <si>
    <t>Slade</t>
  </si>
  <si>
    <t>Potter</t>
  </si>
  <si>
    <t>Maia</t>
  </si>
  <si>
    <t>Bvuma</t>
  </si>
  <si>
    <t>Mary</t>
  </si>
  <si>
    <t>Chebaro</t>
  </si>
  <si>
    <t>Priya</t>
  </si>
  <si>
    <t>Fitton</t>
  </si>
  <si>
    <t>Rania</t>
  </si>
  <si>
    <t>Kahn</t>
  </si>
  <si>
    <t>Sheppard</t>
  </si>
  <si>
    <t>Siana</t>
  </si>
  <si>
    <t>Dhillon</t>
  </si>
  <si>
    <t>Littlewood</t>
  </si>
  <si>
    <t>Burt</t>
  </si>
  <si>
    <t>Cherry Tree School</t>
  </si>
  <si>
    <t>Bronson</t>
  </si>
  <si>
    <t>Gillard</t>
  </si>
  <si>
    <t>Bryson</t>
  </si>
  <si>
    <t>Willow</t>
  </si>
  <si>
    <t>Fawley</t>
  </si>
  <si>
    <t>Our Lady of Mount Carmel</t>
  </si>
  <si>
    <t>Mistry</t>
  </si>
  <si>
    <t>Tia</t>
  </si>
  <si>
    <t>Griffiths</t>
  </si>
  <si>
    <t>Darci</t>
  </si>
  <si>
    <t>Vickers</t>
  </si>
  <si>
    <t>Hillson</t>
  </si>
  <si>
    <t>Ellis</t>
  </si>
  <si>
    <t>Eves</t>
  </si>
  <si>
    <t>Mason</t>
  </si>
  <si>
    <t>Kasper</t>
  </si>
  <si>
    <t>Dzivravk</t>
  </si>
  <si>
    <t>Jaiden</t>
  </si>
  <si>
    <t>Robiseh</t>
  </si>
  <si>
    <t>Szymon</t>
  </si>
  <si>
    <t>Shierd</t>
  </si>
  <si>
    <t>Marks</t>
  </si>
  <si>
    <t>Anastazyia</t>
  </si>
  <si>
    <t>Bielzcha</t>
  </si>
  <si>
    <t>Holly</t>
  </si>
  <si>
    <t>Milligan</t>
  </si>
  <si>
    <t>Angel</t>
  </si>
  <si>
    <t>Mawn</t>
  </si>
  <si>
    <t>Chloe</t>
  </si>
  <si>
    <t>Maja</t>
  </si>
  <si>
    <t>Bogaczewicz</t>
  </si>
  <si>
    <t>Teaghan</t>
  </si>
  <si>
    <t>Gallery</t>
  </si>
  <si>
    <t>Henry</t>
  </si>
  <si>
    <t>Hallows</t>
  </si>
  <si>
    <t>Riccardo</t>
  </si>
  <si>
    <t>Presenti</t>
  </si>
  <si>
    <t>Ryan</t>
  </si>
  <si>
    <t>Siddall</t>
  </si>
  <si>
    <t>Alicia</t>
  </si>
  <si>
    <t>Kimberley</t>
  </si>
  <si>
    <t>Hosker-Fogg</t>
  </si>
  <si>
    <t>Greenside</t>
  </si>
  <si>
    <t>Reece</t>
  </si>
  <si>
    <t>Rutherford</t>
  </si>
  <si>
    <t>Russell Scott Primary</t>
  </si>
  <si>
    <t>Archie</t>
  </si>
  <si>
    <t>Rashud</t>
  </si>
  <si>
    <t>Shaw</t>
  </si>
  <si>
    <t>Sammy</t>
  </si>
  <si>
    <t>McBride-Duerden</t>
  </si>
  <si>
    <t>Matty</t>
  </si>
  <si>
    <t>Oldham &amp; Royton</t>
  </si>
  <si>
    <t>Penny</t>
  </si>
  <si>
    <t>Taylor</t>
  </si>
  <si>
    <t>Delph Primary</t>
  </si>
  <si>
    <t>Jude</t>
  </si>
  <si>
    <t>Madison</t>
  </si>
  <si>
    <t>Knight</t>
  </si>
  <si>
    <t>Sale Harriers</t>
  </si>
  <si>
    <t>Davenport</t>
  </si>
  <si>
    <t>Grainger</t>
  </si>
  <si>
    <t>Holden Clough Primary</t>
  </si>
  <si>
    <t>Maddy</t>
  </si>
  <si>
    <t>Appleby</t>
  </si>
  <si>
    <t>Lyne</t>
  </si>
  <si>
    <t>Molly</t>
  </si>
  <si>
    <t>Eadsworth</t>
  </si>
  <si>
    <t>Blackley &amp; Heath</t>
  </si>
  <si>
    <t>Yates</t>
  </si>
  <si>
    <t>Anthony</t>
  </si>
  <si>
    <t>Cole</t>
  </si>
  <si>
    <t>Blackley &amp; Moston Harriers</t>
  </si>
  <si>
    <t>Fletcher</t>
  </si>
  <si>
    <t>Chase</t>
  </si>
  <si>
    <t>Silvie</t>
  </si>
  <si>
    <t>Naidu</t>
  </si>
  <si>
    <t>Helena</t>
  </si>
  <si>
    <t>Parikh</t>
  </si>
  <si>
    <t>Dexter</t>
  </si>
  <si>
    <t>Wigglesworth</t>
  </si>
  <si>
    <t>Will</t>
  </si>
  <si>
    <t>Brown</t>
  </si>
  <si>
    <t>Mannion</t>
  </si>
  <si>
    <t>Amelia</t>
  </si>
  <si>
    <t>Forrest</t>
  </si>
  <si>
    <t>Ruby</t>
  </si>
  <si>
    <t>Chibubern</t>
  </si>
  <si>
    <t>Okafok</t>
  </si>
  <si>
    <t>Evie-May</t>
  </si>
  <si>
    <t>Williams</t>
  </si>
  <si>
    <t>Katie</t>
  </si>
  <si>
    <t>Smith</t>
  </si>
  <si>
    <t>Manchester Road</t>
  </si>
  <si>
    <t>April</t>
  </si>
  <si>
    <t>Rimmer</t>
  </si>
  <si>
    <t>Leah</t>
  </si>
  <si>
    <t>Genevieve</t>
  </si>
  <si>
    <t>Moore</t>
  </si>
  <si>
    <t>Laine</t>
  </si>
  <si>
    <t>Hope</t>
  </si>
  <si>
    <t>Selyane</t>
  </si>
  <si>
    <t>Namaoui</t>
  </si>
  <si>
    <t>Hornsby</t>
  </si>
  <si>
    <t>Dylan</t>
  </si>
  <si>
    <t>Webley</t>
  </si>
  <si>
    <t>Millie</t>
  </si>
  <si>
    <t>Ryder</t>
  </si>
  <si>
    <t>Lacey</t>
  </si>
  <si>
    <t>Steele</t>
  </si>
  <si>
    <t>Finlay</t>
  </si>
  <si>
    <t>O'Connor</t>
  </si>
  <si>
    <t>Thomas Ashton</t>
  </si>
  <si>
    <t>Lulu</t>
  </si>
  <si>
    <t>Kyla</t>
  </si>
  <si>
    <t>Millington</t>
  </si>
  <si>
    <t>Maisie</t>
  </si>
  <si>
    <t>Winters</t>
  </si>
  <si>
    <t>Stalyhill Primary</t>
  </si>
  <si>
    <t>Dutton</t>
  </si>
  <si>
    <t>Flynn</t>
  </si>
  <si>
    <t>Slattery</t>
  </si>
  <si>
    <t>Archer</t>
  </si>
  <si>
    <t>Bowles</t>
  </si>
  <si>
    <t>Campbell</t>
  </si>
  <si>
    <t>8:10</t>
  </si>
  <si>
    <t>9:20</t>
  </si>
  <si>
    <t>9:30</t>
  </si>
  <si>
    <t>8:40</t>
  </si>
  <si>
    <t>8:50</t>
  </si>
  <si>
    <t>8:16</t>
  </si>
  <si>
    <t>8:42</t>
  </si>
  <si>
    <t>8:52</t>
  </si>
  <si>
    <t>8:58</t>
  </si>
  <si>
    <t>9:05</t>
  </si>
  <si>
    <t>9:14</t>
  </si>
  <si>
    <t>9:15</t>
  </si>
  <si>
    <t>9:19</t>
  </si>
  <si>
    <t>9:26</t>
  </si>
  <si>
    <t>9:43</t>
  </si>
  <si>
    <t>10:07</t>
  </si>
  <si>
    <t>10:11</t>
  </si>
  <si>
    <t>10:12</t>
  </si>
  <si>
    <t>10:18</t>
  </si>
  <si>
    <t>10:29</t>
  </si>
  <si>
    <t>10:30</t>
  </si>
  <si>
    <t>10:40</t>
  </si>
  <si>
    <t>10:45</t>
  </si>
  <si>
    <t>10:48</t>
  </si>
  <si>
    <t>10:50</t>
  </si>
  <si>
    <t>10:55</t>
  </si>
  <si>
    <t>10:59</t>
  </si>
  <si>
    <t>11:00</t>
  </si>
  <si>
    <t>11:03</t>
  </si>
  <si>
    <t>11:16</t>
  </si>
  <si>
    <t>11:20</t>
  </si>
  <si>
    <t>11:27</t>
  </si>
  <si>
    <t>11:34</t>
  </si>
  <si>
    <t>11:40</t>
  </si>
  <si>
    <t>12:31</t>
  </si>
  <si>
    <t>12:33</t>
  </si>
  <si>
    <t>13:03</t>
  </si>
  <si>
    <t>13:09</t>
  </si>
  <si>
    <t>13:11</t>
  </si>
  <si>
    <t>13:16</t>
  </si>
  <si>
    <t>14:41</t>
  </si>
  <si>
    <t>15:54</t>
  </si>
  <si>
    <t>7:40</t>
  </si>
  <si>
    <t>7:43</t>
  </si>
  <si>
    <t>7:51</t>
  </si>
  <si>
    <t>8:06</t>
  </si>
  <si>
    <t>8:07</t>
  </si>
  <si>
    <t>8:15</t>
  </si>
  <si>
    <t>8:20</t>
  </si>
  <si>
    <t>8:25</t>
  </si>
  <si>
    <t>8:30</t>
  </si>
  <si>
    <t>8:31</t>
  </si>
  <si>
    <t>8:33</t>
  </si>
  <si>
    <t>8:34</t>
  </si>
  <si>
    <t>8:38</t>
  </si>
  <si>
    <t>8:39</t>
  </si>
  <si>
    <t>8:45</t>
  </si>
  <si>
    <t>8:53</t>
  </si>
  <si>
    <t>9:00</t>
  </si>
  <si>
    <t>9:03</t>
  </si>
  <si>
    <t>9:06</t>
  </si>
  <si>
    <t>9:07</t>
  </si>
  <si>
    <t>9:11</t>
  </si>
  <si>
    <t>9:18</t>
  </si>
  <si>
    <t>9:27</t>
  </si>
  <si>
    <t>9:29</t>
  </si>
  <si>
    <t>9:39</t>
  </si>
  <si>
    <t>9:47</t>
  </si>
  <si>
    <t>9:49</t>
  </si>
  <si>
    <t>9:53</t>
  </si>
  <si>
    <t>9:54</t>
  </si>
  <si>
    <t>10:00</t>
  </si>
  <si>
    <t>10:02</t>
  </si>
  <si>
    <t>10:05</t>
  </si>
  <si>
    <t>10:20</t>
  </si>
  <si>
    <t>10:26</t>
  </si>
  <si>
    <t>10:34</t>
  </si>
  <si>
    <t>11:01</t>
  </si>
  <si>
    <t>11:24</t>
  </si>
  <si>
    <t>11:41</t>
  </si>
  <si>
    <t>12:23</t>
  </si>
  <si>
    <t>Lucy</t>
  </si>
  <si>
    <t>Sale Harriers B</t>
  </si>
  <si>
    <t>7:12</t>
  </si>
  <si>
    <t>7:22</t>
  </si>
  <si>
    <t>7:52</t>
  </si>
  <si>
    <t>7:26</t>
  </si>
  <si>
    <t>7:28</t>
  </si>
  <si>
    <t>7:35</t>
  </si>
  <si>
    <t>7:54</t>
  </si>
  <si>
    <t>7:57</t>
  </si>
  <si>
    <t>8:00</t>
  </si>
  <si>
    <t>8:02</t>
  </si>
  <si>
    <t>8:04</t>
  </si>
  <si>
    <t>8:12</t>
  </si>
  <si>
    <t>8:17</t>
  </si>
  <si>
    <t>8:18</t>
  </si>
  <si>
    <t>8:21</t>
  </si>
  <si>
    <t>8:43</t>
  </si>
  <si>
    <t>8:44</t>
  </si>
  <si>
    <t>8:46</t>
  </si>
  <si>
    <t>8:55</t>
  </si>
  <si>
    <t>8:56</t>
  </si>
  <si>
    <t>8:57</t>
  </si>
  <si>
    <t>8:59</t>
  </si>
  <si>
    <t>9:04</t>
  </si>
  <si>
    <t>9:23</t>
  </si>
  <si>
    <t>9:36</t>
  </si>
  <si>
    <t>9:50</t>
  </si>
  <si>
    <t>9:55</t>
  </si>
  <si>
    <t>10:14</t>
  </si>
  <si>
    <t>10:25</t>
  </si>
  <si>
    <t>10:46</t>
  </si>
  <si>
    <t>10:58</t>
  </si>
  <si>
    <t>11:36</t>
  </si>
  <si>
    <t>12:22</t>
  </si>
  <si>
    <t>12:49</t>
  </si>
  <si>
    <t>13:52</t>
  </si>
  <si>
    <t>7:37</t>
  </si>
  <si>
    <t>2nd Place</t>
  </si>
  <si>
    <t>Hollie</t>
  </si>
  <si>
    <t>East Cheshire</t>
  </si>
  <si>
    <t>Olivia</t>
  </si>
  <si>
    <t>Gillared</t>
  </si>
  <si>
    <t>6:51</t>
  </si>
  <si>
    <t>6:57</t>
  </si>
  <si>
    <t>7:05</t>
  </si>
  <si>
    <t>7:18</t>
  </si>
  <si>
    <t>7:21</t>
  </si>
  <si>
    <t>7:23</t>
  </si>
  <si>
    <t>7:27</t>
  </si>
  <si>
    <t>7:29</t>
  </si>
  <si>
    <t>7:30</t>
  </si>
  <si>
    <t>7:33</t>
  </si>
  <si>
    <t>7:38</t>
  </si>
  <si>
    <t>7:41</t>
  </si>
  <si>
    <t>7:45</t>
  </si>
  <si>
    <t>8:05</t>
  </si>
  <si>
    <t>8:13</t>
  </si>
  <si>
    <t>8:26</t>
  </si>
  <si>
    <t>9:02</t>
  </si>
  <si>
    <t>9:10</t>
  </si>
  <si>
    <t>9:22</t>
  </si>
  <si>
    <t>9:38</t>
  </si>
  <si>
    <t>9:56</t>
  </si>
  <si>
    <t>10:01</t>
  </si>
  <si>
    <t>10:21</t>
  </si>
  <si>
    <t>10:32</t>
  </si>
  <si>
    <t>10:43</t>
  </si>
  <si>
    <t>13:05</t>
  </si>
  <si>
    <t>Warrington Ac</t>
  </si>
  <si>
    <t>Edward</t>
  </si>
  <si>
    <t>Our Lady of Mount Cartmel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</si>
</sst>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opLeftCell="A16" workbookViewId="0">
      <selection activeCell="A8" sqref="A8"/>
    </sheetView>
  </sheetViews>
  <sheetFormatPr defaultRowHeight="14.5" x14ac:dyDescent="0.35"/>
  <cols>
    <col min="1" max="1" width="10.54296875" bestFit="1" customWidth="1"/>
    <col min="2" max="2" width="13.7265625" bestFit="1" customWidth="1"/>
    <col min="3" max="3" width="30.1796875" bestFit="1" customWidth="1"/>
    <col min="4" max="4" width="8.26953125" bestFit="1" customWidth="1"/>
  </cols>
  <sheetData>
    <row r="1" spans="1:4" x14ac:dyDescent="0.35">
      <c r="A1" s="45" t="s">
        <v>8</v>
      </c>
      <c r="B1" s="45"/>
      <c r="C1" s="45"/>
      <c r="D1" s="45"/>
    </row>
    <row r="2" spans="1:4" x14ac:dyDescent="0.3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35">
      <c r="A3" s="36" t="s">
        <v>37</v>
      </c>
      <c r="B3" s="36" t="s">
        <v>136</v>
      </c>
      <c r="C3" s="36" t="s">
        <v>73</v>
      </c>
      <c r="D3" s="36">
        <v>806</v>
      </c>
    </row>
    <row r="4" spans="1:4" x14ac:dyDescent="0.35">
      <c r="A4" s="36" t="s">
        <v>210</v>
      </c>
      <c r="B4" s="36" t="s">
        <v>158</v>
      </c>
      <c r="C4" s="36" t="s">
        <v>118</v>
      </c>
      <c r="D4" s="36">
        <v>808</v>
      </c>
    </row>
    <row r="5" spans="1:4" x14ac:dyDescent="0.35">
      <c r="A5" s="36" t="s">
        <v>211</v>
      </c>
      <c r="B5" s="36" t="s">
        <v>173</v>
      </c>
      <c r="C5" s="36" t="s">
        <v>109</v>
      </c>
      <c r="D5" s="36">
        <v>814</v>
      </c>
    </row>
    <row r="6" spans="1:4" x14ac:dyDescent="0.35">
      <c r="A6" s="36" t="s">
        <v>38</v>
      </c>
      <c r="B6" s="36" t="s">
        <v>212</v>
      </c>
      <c r="C6" s="36" t="s">
        <v>118</v>
      </c>
      <c r="D6" s="36">
        <v>817</v>
      </c>
    </row>
    <row r="7" spans="1:4" x14ac:dyDescent="0.35">
      <c r="A7" s="36" t="s">
        <v>36</v>
      </c>
      <c r="B7" s="36" t="s">
        <v>213</v>
      </c>
      <c r="C7" s="36" t="s">
        <v>214</v>
      </c>
      <c r="D7" s="36">
        <v>819</v>
      </c>
    </row>
    <row r="8" spans="1:4" x14ac:dyDescent="0.35">
      <c r="A8" s="36" t="s">
        <v>39</v>
      </c>
      <c r="B8" s="36" t="s">
        <v>215</v>
      </c>
      <c r="C8" s="36" t="s">
        <v>86</v>
      </c>
      <c r="D8" s="36">
        <v>828</v>
      </c>
    </row>
    <row r="9" spans="1:4" x14ac:dyDescent="0.35">
      <c r="A9" s="36" t="s">
        <v>216</v>
      </c>
      <c r="B9" s="36" t="s">
        <v>124</v>
      </c>
      <c r="C9" s="36" t="s">
        <v>92</v>
      </c>
      <c r="D9" s="36">
        <v>830</v>
      </c>
    </row>
    <row r="10" spans="1:4" x14ac:dyDescent="0.35">
      <c r="A10" s="36" t="s">
        <v>177</v>
      </c>
      <c r="B10" s="36" t="s">
        <v>130</v>
      </c>
      <c r="C10" s="36" t="s">
        <v>73</v>
      </c>
      <c r="D10" s="36">
        <v>833</v>
      </c>
    </row>
    <row r="11" spans="1:4" x14ac:dyDescent="0.35">
      <c r="A11" s="36" t="s">
        <v>217</v>
      </c>
      <c r="B11" s="36" t="s">
        <v>41</v>
      </c>
      <c r="C11" s="36" t="s">
        <v>92</v>
      </c>
      <c r="D11" s="36">
        <v>836</v>
      </c>
    </row>
    <row r="12" spans="1:4" x14ac:dyDescent="0.35">
      <c r="A12" s="36" t="s">
        <v>217</v>
      </c>
      <c r="B12" s="36" t="s">
        <v>186</v>
      </c>
      <c r="C12" s="36" t="s">
        <v>73</v>
      </c>
      <c r="D12" s="36">
        <v>837</v>
      </c>
    </row>
    <row r="13" spans="1:4" x14ac:dyDescent="0.35">
      <c r="A13" s="36" t="s">
        <v>218</v>
      </c>
      <c r="B13" s="36" t="s">
        <v>219</v>
      </c>
      <c r="C13" s="36" t="s">
        <v>73</v>
      </c>
      <c r="D13" s="36">
        <v>838</v>
      </c>
    </row>
    <row r="14" spans="1:4" x14ac:dyDescent="0.35">
      <c r="A14" s="36" t="s">
        <v>32</v>
      </c>
      <c r="B14" s="36" t="s">
        <v>123</v>
      </c>
      <c r="C14" s="36" t="s">
        <v>109</v>
      </c>
      <c r="D14" s="36">
        <v>839</v>
      </c>
    </row>
    <row r="15" spans="1:4" x14ac:dyDescent="0.35">
      <c r="A15" s="36" t="s">
        <v>179</v>
      </c>
      <c r="B15" s="36" t="s">
        <v>220</v>
      </c>
      <c r="C15" s="36" t="s">
        <v>92</v>
      </c>
      <c r="D15" s="36">
        <v>844</v>
      </c>
    </row>
    <row r="16" spans="1:4" x14ac:dyDescent="0.35">
      <c r="A16" s="36" t="s">
        <v>180</v>
      </c>
      <c r="B16" s="36" t="s">
        <v>181</v>
      </c>
      <c r="C16" s="36" t="s">
        <v>171</v>
      </c>
      <c r="D16" s="36">
        <v>845</v>
      </c>
    </row>
    <row r="17" spans="1:4" x14ac:dyDescent="0.35">
      <c r="A17" s="36" t="s">
        <v>182</v>
      </c>
      <c r="B17" s="36" t="s">
        <v>221</v>
      </c>
      <c r="C17" s="36" t="s">
        <v>73</v>
      </c>
      <c r="D17" s="36">
        <v>853</v>
      </c>
    </row>
    <row r="18" spans="1:4" x14ac:dyDescent="0.35">
      <c r="A18" s="36" t="s">
        <v>201</v>
      </c>
      <c r="B18" s="36" t="s">
        <v>19</v>
      </c>
      <c r="C18" s="36" t="s">
        <v>73</v>
      </c>
      <c r="D18" s="36">
        <v>886</v>
      </c>
    </row>
    <row r="19" spans="1:4" x14ac:dyDescent="0.35">
      <c r="A19" s="36" t="s">
        <v>222</v>
      </c>
      <c r="B19" s="36" t="s">
        <v>223</v>
      </c>
      <c r="C19" s="36" t="s">
        <v>73</v>
      </c>
      <c r="D19" s="36">
        <v>888</v>
      </c>
    </row>
    <row r="20" spans="1:4" x14ac:dyDescent="0.35">
      <c r="A20" s="36" t="s">
        <v>224</v>
      </c>
      <c r="B20" s="36" t="s">
        <v>225</v>
      </c>
      <c r="C20" s="36" t="s">
        <v>73</v>
      </c>
      <c r="D20" s="36">
        <v>890</v>
      </c>
    </row>
    <row r="21" spans="1:4" x14ac:dyDescent="0.35">
      <c r="A21" s="36" t="s">
        <v>226</v>
      </c>
      <c r="B21" s="36" t="s">
        <v>227</v>
      </c>
      <c r="C21" s="36" t="s">
        <v>73</v>
      </c>
      <c r="D21" s="36">
        <v>898</v>
      </c>
    </row>
    <row r="22" spans="1:4" x14ac:dyDescent="0.35">
      <c r="A22" s="36" t="s">
        <v>228</v>
      </c>
      <c r="B22" s="36" t="s">
        <v>229</v>
      </c>
      <c r="C22" s="36" t="s">
        <v>92</v>
      </c>
      <c r="D22" s="36">
        <v>899</v>
      </c>
    </row>
    <row r="23" spans="1:4" x14ac:dyDescent="0.35">
      <c r="A23" s="36" t="s">
        <v>231</v>
      </c>
      <c r="B23" s="36" t="s">
        <v>232</v>
      </c>
      <c r="C23" s="36" t="s">
        <v>73</v>
      </c>
      <c r="D23" s="36">
        <v>907</v>
      </c>
    </row>
    <row r="24" spans="1:4" x14ac:dyDescent="0.35">
      <c r="A24" s="36" t="s">
        <v>31</v>
      </c>
      <c r="B24" s="36" t="s">
        <v>233</v>
      </c>
      <c r="C24" s="36" t="s">
        <v>92</v>
      </c>
      <c r="D24" s="36">
        <v>908</v>
      </c>
    </row>
    <row r="25" spans="1:4" x14ac:dyDescent="0.35">
      <c r="A25" s="36" t="s">
        <v>31</v>
      </c>
      <c r="B25" s="36" t="s">
        <v>176</v>
      </c>
      <c r="C25" s="36" t="s">
        <v>83</v>
      </c>
      <c r="D25" s="36">
        <v>909</v>
      </c>
    </row>
    <row r="26" spans="1:4" x14ac:dyDescent="0.35">
      <c r="A26" s="36" t="s">
        <v>31</v>
      </c>
      <c r="B26" s="36" t="s">
        <v>50</v>
      </c>
      <c r="C26" s="36" t="s">
        <v>86</v>
      </c>
      <c r="D26" s="36">
        <v>910</v>
      </c>
    </row>
    <row r="27" spans="1:4" x14ac:dyDescent="0.35">
      <c r="A27" s="36" t="s">
        <v>52</v>
      </c>
      <c r="B27" s="36" t="s">
        <v>142</v>
      </c>
      <c r="C27" s="36" t="s">
        <v>81</v>
      </c>
      <c r="D27" s="36">
        <v>924</v>
      </c>
    </row>
    <row r="28" spans="1:4" x14ac:dyDescent="0.35">
      <c r="A28" s="36" t="s">
        <v>239</v>
      </c>
      <c r="B28" s="35" t="s">
        <v>240</v>
      </c>
      <c r="C28" s="35" t="s">
        <v>241</v>
      </c>
      <c r="D28" s="35">
        <v>928</v>
      </c>
    </row>
    <row r="29" spans="1:4" x14ac:dyDescent="0.35">
      <c r="A29" s="36" t="s">
        <v>182</v>
      </c>
      <c r="B29" s="35" t="s">
        <v>242</v>
      </c>
      <c r="C29" s="35" t="s">
        <v>241</v>
      </c>
      <c r="D29" s="35">
        <v>929</v>
      </c>
    </row>
    <row r="30" spans="1:4" x14ac:dyDescent="0.35">
      <c r="A30" s="36" t="s">
        <v>243</v>
      </c>
      <c r="B30" s="35" t="s">
        <v>244</v>
      </c>
      <c r="C30" s="35" t="s">
        <v>241</v>
      </c>
      <c r="D30" s="35">
        <v>930</v>
      </c>
    </row>
    <row r="31" spans="1:4" x14ac:dyDescent="0.35">
      <c r="A31" s="36" t="s">
        <v>245</v>
      </c>
      <c r="B31" s="35" t="s">
        <v>246</v>
      </c>
      <c r="C31" s="35" t="s">
        <v>241</v>
      </c>
      <c r="D31" s="35">
        <v>931</v>
      </c>
    </row>
    <row r="32" spans="1:4" x14ac:dyDescent="0.35">
      <c r="A32" s="36" t="s">
        <v>27</v>
      </c>
      <c r="B32" s="35" t="s">
        <v>247</v>
      </c>
      <c r="C32" s="35" t="s">
        <v>241</v>
      </c>
      <c r="D32" s="35">
        <v>932</v>
      </c>
    </row>
    <row r="33" spans="1:4" x14ac:dyDescent="0.35">
      <c r="A33" s="36" t="s">
        <v>275</v>
      </c>
      <c r="B33" s="35" t="s">
        <v>244</v>
      </c>
      <c r="C33" s="35" t="s">
        <v>241</v>
      </c>
      <c r="D33" s="35">
        <v>948</v>
      </c>
    </row>
    <row r="34" spans="1:4" x14ac:dyDescent="0.35">
      <c r="A34" s="36" t="s">
        <v>276</v>
      </c>
      <c r="B34" s="35" t="s">
        <v>277</v>
      </c>
      <c r="C34" s="35" t="s">
        <v>278</v>
      </c>
      <c r="D34" s="35">
        <v>949</v>
      </c>
    </row>
    <row r="35" spans="1:4" x14ac:dyDescent="0.35">
      <c r="A35" s="36" t="s">
        <v>201</v>
      </c>
      <c r="B35" s="35" t="s">
        <v>284</v>
      </c>
      <c r="C35" s="35" t="s">
        <v>54</v>
      </c>
      <c r="D35" s="35">
        <v>953</v>
      </c>
    </row>
    <row r="36" spans="1:4" x14ac:dyDescent="0.35">
      <c r="A36" s="36" t="s">
        <v>289</v>
      </c>
      <c r="B36" s="35" t="s">
        <v>290</v>
      </c>
      <c r="C36" s="35" t="s">
        <v>291</v>
      </c>
      <c r="D36" s="35">
        <v>956</v>
      </c>
    </row>
    <row r="37" spans="1:4" x14ac:dyDescent="0.35">
      <c r="A37" s="36" t="s">
        <v>332</v>
      </c>
      <c r="B37" s="35" t="s">
        <v>306</v>
      </c>
      <c r="C37" s="35" t="s">
        <v>92</v>
      </c>
      <c r="D37" s="35">
        <v>959</v>
      </c>
    </row>
    <row r="38" spans="1:4" x14ac:dyDescent="0.35">
      <c r="A38" s="36" t="s">
        <v>311</v>
      </c>
      <c r="B38" s="35" t="s">
        <v>312</v>
      </c>
      <c r="C38" s="35" t="s">
        <v>92</v>
      </c>
      <c r="D38" s="35">
        <v>960</v>
      </c>
    </row>
    <row r="39" spans="1:4" x14ac:dyDescent="0.35">
      <c r="A39" s="36" t="s">
        <v>313</v>
      </c>
      <c r="B39" s="35" t="s">
        <v>314</v>
      </c>
      <c r="C39" s="35" t="s">
        <v>92</v>
      </c>
      <c r="D39" s="35">
        <v>961</v>
      </c>
    </row>
    <row r="40" spans="1:4" x14ac:dyDescent="0.35">
      <c r="A40" s="36" t="s">
        <v>264</v>
      </c>
      <c r="B40" s="35" t="s">
        <v>318</v>
      </c>
      <c r="C40" s="35" t="s">
        <v>92</v>
      </c>
      <c r="D40" s="35">
        <v>962</v>
      </c>
    </row>
    <row r="41" spans="1:4" x14ac:dyDescent="0.35">
      <c r="A41" s="36" t="s">
        <v>335</v>
      </c>
      <c r="B41" s="35" t="s">
        <v>328</v>
      </c>
      <c r="C41" s="35" t="s">
        <v>92</v>
      </c>
      <c r="D41" s="35">
        <v>963</v>
      </c>
    </row>
    <row r="42" spans="1:4" x14ac:dyDescent="0.35">
      <c r="A42" s="36" t="s">
        <v>70</v>
      </c>
      <c r="B42" s="35" t="s">
        <v>307</v>
      </c>
      <c r="C42" s="35" t="s">
        <v>308</v>
      </c>
      <c r="D42" s="35">
        <v>972</v>
      </c>
    </row>
    <row r="43" spans="1:4" x14ac:dyDescent="0.35">
      <c r="A43" s="36" t="s">
        <v>38</v>
      </c>
      <c r="B43" s="35" t="s">
        <v>297</v>
      </c>
      <c r="C43" s="35" t="s">
        <v>298</v>
      </c>
      <c r="D43" s="35">
        <v>976</v>
      </c>
    </row>
    <row r="44" spans="1:4" x14ac:dyDescent="0.35">
      <c r="A44" s="36" t="s">
        <v>302</v>
      </c>
      <c r="B44" s="35" t="s">
        <v>303</v>
      </c>
      <c r="C44" s="35" t="s">
        <v>304</v>
      </c>
      <c r="D44" s="35">
        <v>979</v>
      </c>
    </row>
    <row r="45" spans="1:4" x14ac:dyDescent="0.35">
      <c r="A45" s="36" t="s">
        <v>27</v>
      </c>
      <c r="B45" s="35" t="s">
        <v>305</v>
      </c>
      <c r="C45" s="35" t="s">
        <v>241</v>
      </c>
      <c r="D45" s="35">
        <v>980</v>
      </c>
    </row>
    <row r="46" spans="1:4" x14ac:dyDescent="0.35">
      <c r="A46" s="36" t="s">
        <v>320</v>
      </c>
      <c r="B46" s="35" t="s">
        <v>321</v>
      </c>
      <c r="C46" s="35" t="s">
        <v>298</v>
      </c>
      <c r="D46" s="35">
        <v>986</v>
      </c>
    </row>
    <row r="47" spans="1:4" x14ac:dyDescent="0.35">
      <c r="A47" s="36" t="s">
        <v>322</v>
      </c>
      <c r="B47" s="35" t="s">
        <v>202</v>
      </c>
      <c r="C47" s="35" t="s">
        <v>83</v>
      </c>
      <c r="D47" s="35">
        <v>987</v>
      </c>
    </row>
    <row r="48" spans="1:4" x14ac:dyDescent="0.35">
      <c r="A48" s="36" t="s">
        <v>327</v>
      </c>
      <c r="B48" s="35" t="s">
        <v>328</v>
      </c>
      <c r="C48" s="35" t="s">
        <v>329</v>
      </c>
      <c r="D48" s="35">
        <v>990</v>
      </c>
    </row>
    <row r="49" spans="1:4" x14ac:dyDescent="0.35">
      <c r="A49" s="36" t="s">
        <v>217</v>
      </c>
      <c r="B49" s="35" t="s">
        <v>334</v>
      </c>
      <c r="C49" s="35" t="s">
        <v>295</v>
      </c>
      <c r="D49" s="35">
        <v>994</v>
      </c>
    </row>
    <row r="50" spans="1:4" x14ac:dyDescent="0.35">
      <c r="A50" s="36" t="s">
        <v>349</v>
      </c>
      <c r="B50" s="35" t="s">
        <v>326</v>
      </c>
      <c r="C50" s="35" t="s">
        <v>81</v>
      </c>
      <c r="D50" s="35">
        <v>998</v>
      </c>
    </row>
  </sheetData>
  <mergeCells count="1">
    <mergeCell ref="A1:D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topLeftCell="A16" workbookViewId="0">
      <selection activeCell="A27" sqref="A27:D27"/>
    </sheetView>
  </sheetViews>
  <sheetFormatPr defaultColWidth="25.26953125" defaultRowHeight="14.5" x14ac:dyDescent="0.35"/>
  <cols>
    <col min="1" max="1" width="10.54296875" bestFit="1" customWidth="1"/>
    <col min="2" max="2" width="18.1796875" customWidth="1"/>
    <col min="3" max="3" width="24.453125" bestFit="1" customWidth="1"/>
    <col min="4" max="4" width="8.26953125" bestFit="1" customWidth="1"/>
  </cols>
  <sheetData>
    <row r="1" spans="1:6" x14ac:dyDescent="0.35">
      <c r="A1" s="45" t="s">
        <v>5</v>
      </c>
      <c r="B1" s="45"/>
      <c r="C1" s="45"/>
      <c r="D1" s="45"/>
    </row>
    <row r="2" spans="1:6" x14ac:dyDescent="0.35">
      <c r="A2" s="1" t="s">
        <v>0</v>
      </c>
      <c r="B2" s="1" t="s">
        <v>1</v>
      </c>
      <c r="C2" s="1" t="s">
        <v>2</v>
      </c>
      <c r="D2" s="1" t="s">
        <v>3</v>
      </c>
    </row>
    <row r="3" spans="1:6" x14ac:dyDescent="0.35">
      <c r="A3" s="36" t="s">
        <v>71</v>
      </c>
      <c r="B3" s="36" t="s">
        <v>72</v>
      </c>
      <c r="C3" s="36" t="s">
        <v>73</v>
      </c>
      <c r="D3" s="36">
        <v>809</v>
      </c>
    </row>
    <row r="4" spans="1:6" x14ac:dyDescent="0.35">
      <c r="A4" s="36" t="s">
        <v>74</v>
      </c>
      <c r="B4" s="36" t="s">
        <v>75</v>
      </c>
      <c r="C4" s="36" t="s">
        <v>54</v>
      </c>
      <c r="D4" s="36">
        <v>815</v>
      </c>
    </row>
    <row r="5" spans="1:6" x14ac:dyDescent="0.35">
      <c r="A5" s="36" t="s">
        <v>23</v>
      </c>
      <c r="B5" s="36" t="s">
        <v>76</v>
      </c>
      <c r="C5" s="36" t="s">
        <v>77</v>
      </c>
      <c r="D5" s="36">
        <v>820</v>
      </c>
      <c r="F5" s="20"/>
    </row>
    <row r="6" spans="1:6" x14ac:dyDescent="0.35">
      <c r="A6" s="36" t="s">
        <v>23</v>
      </c>
      <c r="B6" s="36" t="s">
        <v>78</v>
      </c>
      <c r="C6" s="36" t="s">
        <v>73</v>
      </c>
      <c r="D6" s="36">
        <v>821</v>
      </c>
    </row>
    <row r="7" spans="1:6" x14ac:dyDescent="0.35">
      <c r="A7" s="36" t="s">
        <v>79</v>
      </c>
      <c r="B7" s="36" t="s">
        <v>80</v>
      </c>
      <c r="C7" s="36" t="s">
        <v>81</v>
      </c>
      <c r="D7" s="36">
        <v>826</v>
      </c>
    </row>
    <row r="8" spans="1:6" x14ac:dyDescent="0.35">
      <c r="A8" s="36" t="s">
        <v>57</v>
      </c>
      <c r="B8" s="36" t="s">
        <v>82</v>
      </c>
      <c r="C8" s="36" t="s">
        <v>83</v>
      </c>
      <c r="D8" s="36">
        <v>831</v>
      </c>
    </row>
    <row r="9" spans="1:6" x14ac:dyDescent="0.35">
      <c r="A9" s="36" t="s">
        <v>84</v>
      </c>
      <c r="B9" s="36" t="s">
        <v>85</v>
      </c>
      <c r="C9" s="36" t="s">
        <v>86</v>
      </c>
      <c r="D9" s="36">
        <v>840</v>
      </c>
    </row>
    <row r="10" spans="1:6" x14ac:dyDescent="0.35">
      <c r="A10" s="36" t="s">
        <v>20</v>
      </c>
      <c r="B10" s="36" t="s">
        <v>87</v>
      </c>
      <c r="C10" s="36" t="s">
        <v>73</v>
      </c>
      <c r="D10" s="36">
        <v>841</v>
      </c>
    </row>
    <row r="11" spans="1:6" x14ac:dyDescent="0.35">
      <c r="A11" s="36" t="s">
        <v>88</v>
      </c>
      <c r="B11" s="36" t="s">
        <v>89</v>
      </c>
      <c r="C11" s="36" t="s">
        <v>54</v>
      </c>
      <c r="D11" s="36">
        <v>846</v>
      </c>
    </row>
    <row r="12" spans="1:6" x14ac:dyDescent="0.35">
      <c r="A12" s="36" t="s">
        <v>90</v>
      </c>
      <c r="B12" s="36" t="s">
        <v>91</v>
      </c>
      <c r="C12" s="36" t="s">
        <v>92</v>
      </c>
      <c r="D12" s="36">
        <v>848</v>
      </c>
    </row>
    <row r="13" spans="1:6" x14ac:dyDescent="0.35">
      <c r="A13" s="36" t="s">
        <v>90</v>
      </c>
      <c r="B13" s="36" t="s">
        <v>93</v>
      </c>
      <c r="C13" s="36" t="s">
        <v>86</v>
      </c>
      <c r="D13" s="36">
        <v>850</v>
      </c>
    </row>
    <row r="14" spans="1:6" x14ac:dyDescent="0.35">
      <c r="A14" s="36" t="s">
        <v>90</v>
      </c>
      <c r="B14" s="36" t="s">
        <v>94</v>
      </c>
      <c r="C14" s="36" t="s">
        <v>86</v>
      </c>
      <c r="D14" s="36">
        <v>851</v>
      </c>
    </row>
    <row r="15" spans="1:6" x14ac:dyDescent="0.35">
      <c r="A15" s="36" t="s">
        <v>64</v>
      </c>
      <c r="B15" s="36" t="s">
        <v>47</v>
      </c>
      <c r="C15" s="36" t="s">
        <v>73</v>
      </c>
      <c r="D15" s="36">
        <v>856</v>
      </c>
    </row>
    <row r="16" spans="1:6" x14ac:dyDescent="0.35">
      <c r="A16" s="36" t="s">
        <v>44</v>
      </c>
      <c r="B16" s="36" t="s">
        <v>95</v>
      </c>
      <c r="C16" s="36" t="s">
        <v>96</v>
      </c>
      <c r="D16" s="36">
        <v>862</v>
      </c>
    </row>
    <row r="17" spans="1:4" x14ac:dyDescent="0.35">
      <c r="A17" s="36" t="s">
        <v>97</v>
      </c>
      <c r="B17" s="36" t="s">
        <v>68</v>
      </c>
      <c r="C17" s="36" t="s">
        <v>98</v>
      </c>
      <c r="D17" s="36">
        <v>863</v>
      </c>
    </row>
    <row r="18" spans="1:4" x14ac:dyDescent="0.35">
      <c r="A18" s="36" t="s">
        <v>42</v>
      </c>
      <c r="B18" s="36" t="s">
        <v>99</v>
      </c>
      <c r="C18" s="36" t="s">
        <v>73</v>
      </c>
      <c r="D18" s="36">
        <v>867</v>
      </c>
    </row>
    <row r="19" spans="1:4" x14ac:dyDescent="0.35">
      <c r="A19" s="36" t="s">
        <v>24</v>
      </c>
      <c r="B19" s="36" t="s">
        <v>100</v>
      </c>
      <c r="C19" s="36" t="s">
        <v>77</v>
      </c>
      <c r="D19" s="36">
        <v>869</v>
      </c>
    </row>
    <row r="20" spans="1:4" x14ac:dyDescent="0.35">
      <c r="A20" s="36" t="s">
        <v>24</v>
      </c>
      <c r="B20" s="36" t="s">
        <v>101</v>
      </c>
      <c r="C20" s="36" t="s">
        <v>73</v>
      </c>
      <c r="D20" s="36">
        <v>870</v>
      </c>
    </row>
    <row r="21" spans="1:4" x14ac:dyDescent="0.35">
      <c r="A21" s="36" t="s">
        <v>102</v>
      </c>
      <c r="B21" s="36" t="s">
        <v>103</v>
      </c>
      <c r="C21" s="36" t="s">
        <v>86</v>
      </c>
      <c r="D21" s="36">
        <v>872</v>
      </c>
    </row>
    <row r="22" spans="1:4" x14ac:dyDescent="0.35">
      <c r="A22" s="36" t="s">
        <v>104</v>
      </c>
      <c r="B22" s="36" t="s">
        <v>105</v>
      </c>
      <c r="C22" s="36" t="s">
        <v>73</v>
      </c>
      <c r="D22" s="36">
        <v>873</v>
      </c>
    </row>
    <row r="23" spans="1:4" x14ac:dyDescent="0.35">
      <c r="A23" s="36" t="s">
        <v>106</v>
      </c>
      <c r="B23" s="36" t="s">
        <v>107</v>
      </c>
      <c r="C23" s="36" t="s">
        <v>54</v>
      </c>
      <c r="D23" s="36">
        <v>877</v>
      </c>
    </row>
    <row r="24" spans="1:4" x14ac:dyDescent="0.35">
      <c r="A24" s="36" t="s">
        <v>108</v>
      </c>
      <c r="B24" s="36" t="s">
        <v>48</v>
      </c>
      <c r="C24" s="36" t="s">
        <v>109</v>
      </c>
      <c r="D24" s="36">
        <v>881</v>
      </c>
    </row>
    <row r="25" spans="1:4" x14ac:dyDescent="0.35">
      <c r="A25" s="36" t="s">
        <v>67</v>
      </c>
      <c r="B25" s="36" t="s">
        <v>110</v>
      </c>
      <c r="C25" s="36" t="s">
        <v>73</v>
      </c>
      <c r="D25" s="36">
        <v>882</v>
      </c>
    </row>
    <row r="26" spans="1:4" x14ac:dyDescent="0.35">
      <c r="A26" s="36" t="s">
        <v>111</v>
      </c>
      <c r="B26" s="36" t="s">
        <v>112</v>
      </c>
      <c r="C26" s="36" t="s">
        <v>73</v>
      </c>
      <c r="D26" s="36">
        <v>892</v>
      </c>
    </row>
    <row r="27" spans="1:4" x14ac:dyDescent="0.35">
      <c r="A27" s="36" t="s">
        <v>149</v>
      </c>
      <c r="B27" s="36" t="s">
        <v>230</v>
      </c>
      <c r="C27" s="36" t="s">
        <v>86</v>
      </c>
      <c r="D27" s="36">
        <v>904</v>
      </c>
    </row>
    <row r="28" spans="1:4" x14ac:dyDescent="0.35">
      <c r="A28" s="36" t="s">
        <v>113</v>
      </c>
      <c r="B28" s="36" t="s">
        <v>114</v>
      </c>
      <c r="C28" s="36" t="s">
        <v>73</v>
      </c>
      <c r="D28" s="36">
        <v>915</v>
      </c>
    </row>
    <row r="29" spans="1:4" x14ac:dyDescent="0.35">
      <c r="A29" s="36" t="s">
        <v>25</v>
      </c>
      <c r="B29" s="36" t="s">
        <v>115</v>
      </c>
      <c r="C29" s="36" t="s">
        <v>73</v>
      </c>
      <c r="D29" s="36">
        <v>916</v>
      </c>
    </row>
    <row r="30" spans="1:4" x14ac:dyDescent="0.35">
      <c r="A30" s="36" t="s">
        <v>62</v>
      </c>
      <c r="B30" s="36" t="s">
        <v>43</v>
      </c>
      <c r="C30" s="36" t="s">
        <v>73</v>
      </c>
      <c r="D30" s="36">
        <v>918</v>
      </c>
    </row>
    <row r="31" spans="1:4" x14ac:dyDescent="0.35">
      <c r="A31" s="36" t="s">
        <v>116</v>
      </c>
      <c r="B31" s="36" t="s">
        <v>117</v>
      </c>
      <c r="C31" s="36" t="s">
        <v>118</v>
      </c>
      <c r="D31" s="36">
        <v>919</v>
      </c>
    </row>
    <row r="32" spans="1:4" x14ac:dyDescent="0.35">
      <c r="A32" s="36" t="s">
        <v>45</v>
      </c>
      <c r="B32" s="36" t="s">
        <v>119</v>
      </c>
      <c r="C32" s="36" t="s">
        <v>120</v>
      </c>
      <c r="D32" s="36">
        <v>922</v>
      </c>
    </row>
    <row r="33" spans="1:4" x14ac:dyDescent="0.35">
      <c r="A33" s="35" t="s">
        <v>42</v>
      </c>
      <c r="B33" s="37" t="s">
        <v>234</v>
      </c>
      <c r="C33" s="35" t="s">
        <v>235</v>
      </c>
      <c r="D33" s="35">
        <v>925</v>
      </c>
    </row>
    <row r="34" spans="1:4" x14ac:dyDescent="0.35">
      <c r="A34" s="35" t="s">
        <v>236</v>
      </c>
      <c r="B34" s="37" t="s">
        <v>237</v>
      </c>
      <c r="C34" s="35" t="s">
        <v>54</v>
      </c>
      <c r="D34" s="35">
        <v>926</v>
      </c>
    </row>
    <row r="35" spans="1:4" x14ac:dyDescent="0.35">
      <c r="A35" s="35" t="s">
        <v>238</v>
      </c>
      <c r="B35" s="37" t="s">
        <v>237</v>
      </c>
      <c r="C35" s="35" t="s">
        <v>54</v>
      </c>
      <c r="D35" s="35">
        <v>927</v>
      </c>
    </row>
    <row r="36" spans="1:4" x14ac:dyDescent="0.35">
      <c r="A36" s="35" t="s">
        <v>248</v>
      </c>
      <c r="B36" s="37" t="s">
        <v>249</v>
      </c>
      <c r="C36" s="39" t="s">
        <v>241</v>
      </c>
      <c r="D36" s="35">
        <v>933</v>
      </c>
    </row>
    <row r="37" spans="1:4" x14ac:dyDescent="0.35">
      <c r="A37" s="39" t="s">
        <v>43</v>
      </c>
      <c r="B37" s="37" t="s">
        <v>250</v>
      </c>
      <c r="C37" s="35" t="s">
        <v>241</v>
      </c>
      <c r="D37" s="35">
        <v>934</v>
      </c>
    </row>
    <row r="38" spans="1:4" x14ac:dyDescent="0.35">
      <c r="A38" s="35" t="s">
        <v>251</v>
      </c>
      <c r="B38" s="37" t="s">
        <v>252</v>
      </c>
      <c r="C38" s="35" t="s">
        <v>241</v>
      </c>
      <c r="D38" s="35">
        <v>935</v>
      </c>
    </row>
    <row r="39" spans="1:4" x14ac:dyDescent="0.35">
      <c r="A39" s="35" t="s">
        <v>253</v>
      </c>
      <c r="B39" s="37" t="s">
        <v>254</v>
      </c>
      <c r="C39" s="35" t="s">
        <v>241</v>
      </c>
      <c r="D39" s="35">
        <v>936</v>
      </c>
    </row>
    <row r="40" spans="1:4" x14ac:dyDescent="0.35">
      <c r="A40" s="35" t="s">
        <v>255</v>
      </c>
      <c r="B40" s="37" t="s">
        <v>256</v>
      </c>
      <c r="C40" s="35" t="s">
        <v>241</v>
      </c>
      <c r="D40" s="35">
        <v>937</v>
      </c>
    </row>
    <row r="41" spans="1:4" x14ac:dyDescent="0.35">
      <c r="A41" s="35" t="s">
        <v>45</v>
      </c>
      <c r="B41" s="37" t="s">
        <v>257</v>
      </c>
      <c r="C41" s="35" t="s">
        <v>241</v>
      </c>
      <c r="D41" s="35">
        <v>938</v>
      </c>
    </row>
    <row r="42" spans="1:4" x14ac:dyDescent="0.35">
      <c r="A42" s="35" t="s">
        <v>282</v>
      </c>
      <c r="B42" s="37" t="s">
        <v>280</v>
      </c>
      <c r="C42" s="35" t="s">
        <v>281</v>
      </c>
      <c r="D42" s="35">
        <v>951</v>
      </c>
    </row>
    <row r="43" spans="1:4" x14ac:dyDescent="0.35">
      <c r="A43" s="35" t="s">
        <v>285</v>
      </c>
      <c r="B43" s="37" t="s">
        <v>286</v>
      </c>
      <c r="C43" s="35" t="s">
        <v>83</v>
      </c>
      <c r="D43" s="35">
        <v>954</v>
      </c>
    </row>
    <row r="44" spans="1:4" x14ac:dyDescent="0.35">
      <c r="A44" s="35" t="s">
        <v>337</v>
      </c>
      <c r="B44" s="37" t="s">
        <v>338</v>
      </c>
      <c r="C44" s="35" t="s">
        <v>92</v>
      </c>
      <c r="D44" s="35">
        <v>964</v>
      </c>
    </row>
    <row r="45" spans="1:4" x14ac:dyDescent="0.35">
      <c r="A45" s="35" t="s">
        <v>145</v>
      </c>
      <c r="B45" s="37" t="s">
        <v>339</v>
      </c>
      <c r="C45" s="35" t="s">
        <v>92</v>
      </c>
      <c r="D45" s="35">
        <v>965</v>
      </c>
    </row>
    <row r="46" spans="1:4" x14ac:dyDescent="0.35">
      <c r="A46" s="35" t="s">
        <v>340</v>
      </c>
      <c r="B46" s="37" t="s">
        <v>341</v>
      </c>
      <c r="C46" s="35" t="s">
        <v>92</v>
      </c>
      <c r="D46" s="35">
        <v>966</v>
      </c>
    </row>
    <row r="47" spans="1:4" x14ac:dyDescent="0.35">
      <c r="A47" s="35" t="s">
        <v>292</v>
      </c>
      <c r="B47" s="37" t="s">
        <v>290</v>
      </c>
      <c r="C47" s="35" t="s">
        <v>291</v>
      </c>
      <c r="D47" s="35">
        <v>973</v>
      </c>
    </row>
    <row r="48" spans="1:4" x14ac:dyDescent="0.35">
      <c r="A48" s="35" t="s">
        <v>250</v>
      </c>
      <c r="B48" s="37" t="s">
        <v>309</v>
      </c>
      <c r="C48" s="35" t="s">
        <v>54</v>
      </c>
      <c r="D48" s="35">
        <v>981</v>
      </c>
    </row>
    <row r="49" spans="1:4" x14ac:dyDescent="0.35">
      <c r="A49" s="35" t="s">
        <v>315</v>
      </c>
      <c r="B49" s="37" t="s">
        <v>316</v>
      </c>
      <c r="C49" s="35" t="s">
        <v>81</v>
      </c>
      <c r="D49" s="35">
        <v>983</v>
      </c>
    </row>
    <row r="50" spans="1:4" x14ac:dyDescent="0.35">
      <c r="A50" s="35" t="s">
        <v>317</v>
      </c>
      <c r="B50" s="37" t="s">
        <v>157</v>
      </c>
      <c r="C50" s="35" t="s">
        <v>109</v>
      </c>
      <c r="D50" s="35">
        <v>984</v>
      </c>
    </row>
    <row r="51" spans="1:4" x14ac:dyDescent="0.35">
      <c r="A51" s="35" t="s">
        <v>323</v>
      </c>
      <c r="B51" s="37" t="s">
        <v>324</v>
      </c>
      <c r="C51" s="35" t="s">
        <v>81</v>
      </c>
      <c r="D51" s="35">
        <v>988</v>
      </c>
    </row>
    <row r="52" spans="1:4" x14ac:dyDescent="0.35">
      <c r="A52" s="35" t="s">
        <v>97</v>
      </c>
      <c r="B52" s="37" t="s">
        <v>90</v>
      </c>
      <c r="C52" s="35" t="s">
        <v>54</v>
      </c>
      <c r="D52" s="35">
        <v>992</v>
      </c>
    </row>
    <row r="53" spans="1:4" x14ac:dyDescent="0.35">
      <c r="A53" s="35" t="s">
        <v>113</v>
      </c>
      <c r="B53" s="37" t="s">
        <v>336</v>
      </c>
      <c r="C53" s="35" t="s">
        <v>54</v>
      </c>
      <c r="D53" s="35">
        <v>995</v>
      </c>
    </row>
    <row r="54" spans="1:4" x14ac:dyDescent="0.35">
      <c r="A54" s="35" t="s">
        <v>358</v>
      </c>
      <c r="B54" s="37" t="s">
        <v>359</v>
      </c>
      <c r="C54" s="35" t="s">
        <v>86</v>
      </c>
      <c r="D54" s="35">
        <v>1002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topLeftCell="A16" workbookViewId="0">
      <selection activeCell="A3" sqref="A3:D57"/>
    </sheetView>
  </sheetViews>
  <sheetFormatPr defaultColWidth="15" defaultRowHeight="14.5" x14ac:dyDescent="0.35"/>
  <cols>
    <col min="1" max="1" width="11.26953125" bestFit="1" customWidth="1"/>
    <col min="2" max="2" width="20.1796875" customWidth="1"/>
    <col min="3" max="3" width="30.7265625" bestFit="1" customWidth="1"/>
    <col min="4" max="4" width="8.26953125" bestFit="1" customWidth="1"/>
  </cols>
  <sheetData>
    <row r="1" spans="1:7" x14ac:dyDescent="0.35">
      <c r="A1" s="45" t="s">
        <v>6</v>
      </c>
      <c r="B1" s="45"/>
      <c r="C1" s="45"/>
      <c r="D1" s="45"/>
    </row>
    <row r="2" spans="1:7" x14ac:dyDescent="0.35">
      <c r="A2" s="1" t="s">
        <v>0</v>
      </c>
      <c r="B2" s="1" t="s">
        <v>1</v>
      </c>
      <c r="C2" s="1" t="s">
        <v>2</v>
      </c>
      <c r="D2" s="1" t="s">
        <v>3</v>
      </c>
    </row>
    <row r="3" spans="1:7" x14ac:dyDescent="0.35">
      <c r="A3" s="36" t="s">
        <v>162</v>
      </c>
      <c r="B3" s="36" t="s">
        <v>163</v>
      </c>
      <c r="C3" s="36" t="s">
        <v>164</v>
      </c>
      <c r="D3" s="36">
        <v>801</v>
      </c>
    </row>
    <row r="4" spans="1:7" x14ac:dyDescent="0.35">
      <c r="A4" s="36" t="s">
        <v>165</v>
      </c>
      <c r="B4" s="36" t="s">
        <v>166</v>
      </c>
      <c r="C4" s="36" t="s">
        <v>120</v>
      </c>
      <c r="D4" s="36">
        <v>803</v>
      </c>
    </row>
    <row r="5" spans="1:7" x14ac:dyDescent="0.35">
      <c r="A5" s="36" t="s">
        <v>167</v>
      </c>
      <c r="B5" s="36" t="s">
        <v>168</v>
      </c>
      <c r="C5" s="36" t="s">
        <v>169</v>
      </c>
      <c r="D5" s="36">
        <v>807</v>
      </c>
      <c r="F5" s="46"/>
      <c r="G5" s="46"/>
    </row>
    <row r="6" spans="1:7" x14ac:dyDescent="0.35">
      <c r="A6" s="36" t="s">
        <v>30</v>
      </c>
      <c r="B6" s="36" t="s">
        <v>50</v>
      </c>
      <c r="C6" s="36" t="s">
        <v>164</v>
      </c>
      <c r="D6" s="36">
        <v>810</v>
      </c>
    </row>
    <row r="7" spans="1:7" x14ac:dyDescent="0.35">
      <c r="A7" s="36" t="s">
        <v>30</v>
      </c>
      <c r="B7" s="36" t="s">
        <v>170</v>
      </c>
      <c r="C7" s="36" t="s">
        <v>171</v>
      </c>
      <c r="D7" s="36">
        <v>811</v>
      </c>
    </row>
    <row r="8" spans="1:7" x14ac:dyDescent="0.35">
      <c r="A8" s="36" t="s">
        <v>172</v>
      </c>
      <c r="B8" s="36" t="s">
        <v>173</v>
      </c>
      <c r="C8" s="36" t="s">
        <v>109</v>
      </c>
      <c r="D8" s="36">
        <v>812</v>
      </c>
    </row>
    <row r="9" spans="1:7" x14ac:dyDescent="0.35">
      <c r="A9" s="36" t="s">
        <v>174</v>
      </c>
      <c r="B9" s="36" t="s">
        <v>175</v>
      </c>
      <c r="C9" s="36" t="s">
        <v>86</v>
      </c>
      <c r="D9" s="36">
        <v>823</v>
      </c>
    </row>
    <row r="10" spans="1:7" x14ac:dyDescent="0.35">
      <c r="A10" s="36" t="s">
        <v>35</v>
      </c>
      <c r="B10" s="36" t="s">
        <v>176</v>
      </c>
      <c r="C10" s="36" t="s">
        <v>83</v>
      </c>
      <c r="D10" s="36">
        <v>825</v>
      </c>
    </row>
    <row r="11" spans="1:7" x14ac:dyDescent="0.35">
      <c r="A11" s="36" t="s">
        <v>39</v>
      </c>
      <c r="B11" s="36" t="s">
        <v>115</v>
      </c>
      <c r="C11" s="36" t="s">
        <v>164</v>
      </c>
      <c r="D11" s="36">
        <v>827</v>
      </c>
    </row>
    <row r="12" spans="1:7" x14ac:dyDescent="0.35">
      <c r="A12" s="36" t="s">
        <v>260</v>
      </c>
      <c r="B12" s="35" t="s">
        <v>355</v>
      </c>
      <c r="C12" s="35" t="s">
        <v>118</v>
      </c>
      <c r="D12" s="35">
        <v>829</v>
      </c>
    </row>
    <row r="13" spans="1:7" x14ac:dyDescent="0.35">
      <c r="A13" s="36" t="s">
        <v>177</v>
      </c>
      <c r="B13" s="36" t="s">
        <v>178</v>
      </c>
      <c r="C13" s="36" t="s">
        <v>118</v>
      </c>
      <c r="D13" s="36">
        <v>834</v>
      </c>
    </row>
    <row r="14" spans="1:7" x14ac:dyDescent="0.35">
      <c r="A14" s="36" t="s">
        <v>70</v>
      </c>
      <c r="B14" s="36" t="s">
        <v>99</v>
      </c>
      <c r="C14" s="36" t="s">
        <v>73</v>
      </c>
      <c r="D14" s="36">
        <v>835</v>
      </c>
    </row>
    <row r="15" spans="1:7" x14ac:dyDescent="0.35">
      <c r="A15" s="36" t="s">
        <v>179</v>
      </c>
      <c r="B15" s="36" t="s">
        <v>59</v>
      </c>
      <c r="C15" s="36" t="s">
        <v>73</v>
      </c>
      <c r="D15" s="36">
        <v>843</v>
      </c>
    </row>
    <row r="16" spans="1:7" x14ac:dyDescent="0.35">
      <c r="A16" s="36" t="s">
        <v>28</v>
      </c>
      <c r="B16" s="36" t="s">
        <v>80</v>
      </c>
      <c r="C16" s="36" t="s">
        <v>86</v>
      </c>
      <c r="D16" s="36">
        <v>847</v>
      </c>
    </row>
    <row r="17" spans="1:4" x14ac:dyDescent="0.35">
      <c r="A17" s="36" t="s">
        <v>182</v>
      </c>
      <c r="B17" s="36" t="s">
        <v>56</v>
      </c>
      <c r="C17" s="36" t="s">
        <v>86</v>
      </c>
      <c r="D17" s="36">
        <v>852</v>
      </c>
    </row>
    <row r="18" spans="1:4" x14ac:dyDescent="0.35">
      <c r="A18" s="36" t="s">
        <v>27</v>
      </c>
      <c r="B18" s="36" t="s">
        <v>34</v>
      </c>
      <c r="C18" s="36" t="s">
        <v>73</v>
      </c>
      <c r="D18" s="36">
        <v>854</v>
      </c>
    </row>
    <row r="19" spans="1:4" x14ac:dyDescent="0.35">
      <c r="A19" s="36" t="s">
        <v>183</v>
      </c>
      <c r="B19" s="36" t="s">
        <v>178</v>
      </c>
      <c r="C19" s="36" t="s">
        <v>118</v>
      </c>
      <c r="D19" s="36">
        <v>855</v>
      </c>
    </row>
    <row r="20" spans="1:4" x14ac:dyDescent="0.35">
      <c r="A20" s="36" t="s">
        <v>60</v>
      </c>
      <c r="B20" s="36" t="s">
        <v>184</v>
      </c>
      <c r="C20" s="36" t="s">
        <v>86</v>
      </c>
      <c r="D20" s="36">
        <v>857</v>
      </c>
    </row>
    <row r="21" spans="1:4" x14ac:dyDescent="0.35">
      <c r="A21" s="36" t="s">
        <v>185</v>
      </c>
      <c r="B21" s="36" t="s">
        <v>186</v>
      </c>
      <c r="C21" s="36" t="s">
        <v>73</v>
      </c>
      <c r="D21" s="36">
        <v>858</v>
      </c>
    </row>
    <row r="22" spans="1:4" x14ac:dyDescent="0.35">
      <c r="A22" s="36" t="s">
        <v>29</v>
      </c>
      <c r="B22" s="36" t="s">
        <v>105</v>
      </c>
      <c r="C22" s="36" t="s">
        <v>73</v>
      </c>
      <c r="D22" s="36">
        <v>859</v>
      </c>
    </row>
    <row r="23" spans="1:4" x14ac:dyDescent="0.35">
      <c r="A23" s="36" t="s">
        <v>29</v>
      </c>
      <c r="B23" s="36" t="s">
        <v>187</v>
      </c>
      <c r="C23" s="36" t="s">
        <v>164</v>
      </c>
      <c r="D23" s="36">
        <v>860</v>
      </c>
    </row>
    <row r="24" spans="1:4" x14ac:dyDescent="0.35">
      <c r="A24" s="36" t="s">
        <v>188</v>
      </c>
      <c r="B24" s="36" t="s">
        <v>189</v>
      </c>
      <c r="C24" s="36" t="s">
        <v>171</v>
      </c>
      <c r="D24" s="36">
        <v>861</v>
      </c>
    </row>
    <row r="25" spans="1:4" x14ac:dyDescent="0.35">
      <c r="A25" s="36" t="s">
        <v>190</v>
      </c>
      <c r="B25" s="36" t="s">
        <v>191</v>
      </c>
      <c r="C25" s="36" t="s">
        <v>171</v>
      </c>
      <c r="D25" s="36">
        <v>868</v>
      </c>
    </row>
    <row r="26" spans="1:4" x14ac:dyDescent="0.35">
      <c r="A26" s="36" t="s">
        <v>192</v>
      </c>
      <c r="B26" s="36" t="s">
        <v>193</v>
      </c>
      <c r="C26" s="36" t="s">
        <v>194</v>
      </c>
      <c r="D26" s="36">
        <v>871</v>
      </c>
    </row>
    <row r="27" spans="1:4" x14ac:dyDescent="0.35">
      <c r="A27" s="36" t="s">
        <v>195</v>
      </c>
      <c r="B27" s="36" t="s">
        <v>138</v>
      </c>
      <c r="C27" s="36" t="s">
        <v>171</v>
      </c>
      <c r="D27" s="36">
        <v>875</v>
      </c>
    </row>
    <row r="28" spans="1:4" x14ac:dyDescent="0.35">
      <c r="A28" s="36" t="s">
        <v>196</v>
      </c>
      <c r="B28" s="36" t="s">
        <v>197</v>
      </c>
      <c r="C28" s="36" t="s">
        <v>120</v>
      </c>
      <c r="D28" s="36">
        <v>876</v>
      </c>
    </row>
    <row r="29" spans="1:4" x14ac:dyDescent="0.35">
      <c r="A29" s="36" t="s">
        <v>198</v>
      </c>
      <c r="B29" s="36" t="s">
        <v>50</v>
      </c>
      <c r="C29" s="36" t="s">
        <v>86</v>
      </c>
      <c r="D29" s="36">
        <v>879</v>
      </c>
    </row>
    <row r="30" spans="1:4" x14ac:dyDescent="0.35">
      <c r="A30" s="36" t="s">
        <v>199</v>
      </c>
      <c r="B30" s="36" t="s">
        <v>200</v>
      </c>
      <c r="C30" s="36" t="s">
        <v>164</v>
      </c>
      <c r="D30" s="36">
        <v>884</v>
      </c>
    </row>
    <row r="31" spans="1:4" x14ac:dyDescent="0.35">
      <c r="A31" s="36" t="s">
        <v>201</v>
      </c>
      <c r="B31" s="36" t="s">
        <v>202</v>
      </c>
      <c r="C31" s="36" t="s">
        <v>83</v>
      </c>
      <c r="D31" s="36">
        <v>885</v>
      </c>
    </row>
    <row r="32" spans="1:4" x14ac:dyDescent="0.35">
      <c r="A32" s="36" t="s">
        <v>203</v>
      </c>
      <c r="B32" s="36" t="s">
        <v>204</v>
      </c>
      <c r="C32" s="36" t="s">
        <v>86</v>
      </c>
      <c r="D32" s="36">
        <v>887</v>
      </c>
    </row>
    <row r="33" spans="1:4" x14ac:dyDescent="0.35">
      <c r="A33" s="36" t="s">
        <v>205</v>
      </c>
      <c r="B33" s="36" t="s">
        <v>100</v>
      </c>
      <c r="C33" s="36" t="s">
        <v>86</v>
      </c>
      <c r="D33" s="36">
        <v>895</v>
      </c>
    </row>
    <row r="34" spans="1:4" x14ac:dyDescent="0.35">
      <c r="A34" s="36" t="s">
        <v>206</v>
      </c>
      <c r="B34" s="36" t="s">
        <v>207</v>
      </c>
      <c r="C34" s="36" t="s">
        <v>109</v>
      </c>
      <c r="D34" s="36">
        <v>896</v>
      </c>
    </row>
    <row r="35" spans="1:4" x14ac:dyDescent="0.35">
      <c r="A35" s="36" t="s">
        <v>69</v>
      </c>
      <c r="B35" s="36" t="s">
        <v>208</v>
      </c>
      <c r="C35" s="36" t="s">
        <v>86</v>
      </c>
      <c r="D35" s="36">
        <v>905</v>
      </c>
    </row>
    <row r="36" spans="1:4" x14ac:dyDescent="0.35">
      <c r="A36" s="36" t="s">
        <v>58</v>
      </c>
      <c r="B36" s="36" t="s">
        <v>46</v>
      </c>
      <c r="C36" s="36" t="s">
        <v>120</v>
      </c>
      <c r="D36" s="36">
        <v>913</v>
      </c>
    </row>
    <row r="37" spans="1:4" x14ac:dyDescent="0.35">
      <c r="A37" s="36" t="s">
        <v>51</v>
      </c>
      <c r="B37" s="36" t="s">
        <v>209</v>
      </c>
      <c r="C37" s="36" t="s">
        <v>86</v>
      </c>
      <c r="D37" s="36">
        <v>914</v>
      </c>
    </row>
    <row r="38" spans="1:4" x14ac:dyDescent="0.35">
      <c r="A38" s="36" t="s">
        <v>258</v>
      </c>
      <c r="B38" s="35" t="s">
        <v>259</v>
      </c>
      <c r="C38" s="35" t="s">
        <v>241</v>
      </c>
      <c r="D38" s="35">
        <v>939</v>
      </c>
    </row>
    <row r="39" spans="1:4" x14ac:dyDescent="0.35">
      <c r="A39" s="36" t="s">
        <v>260</v>
      </c>
      <c r="B39" s="35" t="s">
        <v>261</v>
      </c>
      <c r="C39" s="35" t="s">
        <v>241</v>
      </c>
      <c r="D39" s="35">
        <v>940</v>
      </c>
    </row>
    <row r="40" spans="1:4" x14ac:dyDescent="0.35">
      <c r="A40" s="36" t="s">
        <v>262</v>
      </c>
      <c r="B40" s="36" t="s">
        <v>263</v>
      </c>
      <c r="C40" s="36" t="s">
        <v>241</v>
      </c>
      <c r="D40" s="35">
        <v>941</v>
      </c>
    </row>
    <row r="41" spans="1:4" x14ac:dyDescent="0.35">
      <c r="A41" s="36" t="s">
        <v>264</v>
      </c>
      <c r="B41" s="36" t="s">
        <v>247</v>
      </c>
      <c r="C41" s="36" t="s">
        <v>241</v>
      </c>
      <c r="D41" s="35">
        <v>942</v>
      </c>
    </row>
    <row r="42" spans="1:4" x14ac:dyDescent="0.35">
      <c r="A42" s="36" t="s">
        <v>265</v>
      </c>
      <c r="B42" s="35" t="s">
        <v>266</v>
      </c>
      <c r="C42" s="35" t="s">
        <v>241</v>
      </c>
      <c r="D42" s="35">
        <v>943</v>
      </c>
    </row>
    <row r="43" spans="1:4" x14ac:dyDescent="0.35">
      <c r="A43" s="36" t="s">
        <v>267</v>
      </c>
      <c r="B43" s="35" t="s">
        <v>268</v>
      </c>
      <c r="C43" s="35" t="s">
        <v>241</v>
      </c>
      <c r="D43" s="35">
        <v>944</v>
      </c>
    </row>
    <row r="44" spans="1:4" x14ac:dyDescent="0.35">
      <c r="A44" s="36" t="s">
        <v>27</v>
      </c>
      <c r="B44" s="35" t="s">
        <v>283</v>
      </c>
      <c r="C44" s="35" t="s">
        <v>118</v>
      </c>
      <c r="D44" s="35">
        <v>952</v>
      </c>
    </row>
    <row r="45" spans="1:4" x14ac:dyDescent="0.35">
      <c r="A45" s="36" t="s">
        <v>201</v>
      </c>
      <c r="B45" s="35" t="s">
        <v>290</v>
      </c>
      <c r="C45" s="35" t="s">
        <v>291</v>
      </c>
      <c r="D45" s="35">
        <v>957</v>
      </c>
    </row>
    <row r="46" spans="1:4" x14ac:dyDescent="0.35">
      <c r="A46" s="36" t="s">
        <v>342</v>
      </c>
      <c r="B46" s="35" t="s">
        <v>343</v>
      </c>
      <c r="C46" s="35" t="s">
        <v>92</v>
      </c>
      <c r="D46" s="35">
        <v>967</v>
      </c>
    </row>
    <row r="47" spans="1:4" x14ac:dyDescent="0.35">
      <c r="A47" s="36" t="s">
        <v>344</v>
      </c>
      <c r="B47" s="35" t="s">
        <v>345</v>
      </c>
      <c r="C47" s="35" t="s">
        <v>92</v>
      </c>
      <c r="D47" s="35">
        <v>968</v>
      </c>
    </row>
    <row r="48" spans="1:4" x14ac:dyDescent="0.35">
      <c r="A48" s="36" t="s">
        <v>293</v>
      </c>
      <c r="B48" s="35" t="s">
        <v>294</v>
      </c>
      <c r="C48" s="35" t="s">
        <v>295</v>
      </c>
      <c r="D48" s="35">
        <v>974</v>
      </c>
    </row>
    <row r="49" spans="1:4" x14ac:dyDescent="0.35">
      <c r="A49" s="36" t="s">
        <v>299</v>
      </c>
      <c r="B49" s="35" t="s">
        <v>300</v>
      </c>
      <c r="C49" s="35" t="s">
        <v>295</v>
      </c>
      <c r="D49" s="35">
        <v>977</v>
      </c>
    </row>
    <row r="50" spans="1:4" x14ac:dyDescent="0.35">
      <c r="A50" s="36" t="s">
        <v>69</v>
      </c>
      <c r="B50" s="35" t="s">
        <v>301</v>
      </c>
      <c r="C50" s="35" t="s">
        <v>86</v>
      </c>
      <c r="D50" s="35">
        <v>978</v>
      </c>
    </row>
    <row r="51" spans="1:4" x14ac:dyDescent="0.35">
      <c r="A51" s="36" t="s">
        <v>325</v>
      </c>
      <c r="B51" s="35" t="s">
        <v>326</v>
      </c>
      <c r="C51" s="35" t="s">
        <v>118</v>
      </c>
      <c r="D51" s="35">
        <v>989</v>
      </c>
    </row>
    <row r="52" spans="1:4" x14ac:dyDescent="0.35">
      <c r="A52" s="36" t="s">
        <v>330</v>
      </c>
      <c r="B52" s="35" t="s">
        <v>331</v>
      </c>
      <c r="C52" s="35" t="s">
        <v>118</v>
      </c>
      <c r="D52" s="35">
        <v>991</v>
      </c>
    </row>
    <row r="53" spans="1:4" x14ac:dyDescent="0.35">
      <c r="A53" s="36" t="s">
        <v>333</v>
      </c>
      <c r="B53" s="35" t="s">
        <v>334</v>
      </c>
      <c r="C53" s="35" t="s">
        <v>295</v>
      </c>
      <c r="D53" s="35">
        <v>993</v>
      </c>
    </row>
    <row r="54" spans="1:4" x14ac:dyDescent="0.35">
      <c r="A54" s="36" t="s">
        <v>70</v>
      </c>
      <c r="B54" s="35" t="s">
        <v>347</v>
      </c>
      <c r="C54" s="35" t="s">
        <v>164</v>
      </c>
      <c r="D54" s="35">
        <v>996</v>
      </c>
    </row>
    <row r="55" spans="1:4" x14ac:dyDescent="0.35">
      <c r="A55" s="36" t="s">
        <v>350</v>
      </c>
      <c r="B55" s="35" t="s">
        <v>351</v>
      </c>
      <c r="C55" s="35" t="s">
        <v>86</v>
      </c>
      <c r="D55" s="35">
        <v>999</v>
      </c>
    </row>
    <row r="56" spans="1:4" x14ac:dyDescent="0.35">
      <c r="A56" s="36" t="s">
        <v>352</v>
      </c>
      <c r="B56" s="35" t="s">
        <v>353</v>
      </c>
      <c r="C56" s="35" t="s">
        <v>354</v>
      </c>
      <c r="D56" s="35">
        <v>1000</v>
      </c>
    </row>
    <row r="57" spans="1:4" x14ac:dyDescent="0.35">
      <c r="A57" s="36" t="s">
        <v>196</v>
      </c>
      <c r="B57" s="35" t="s">
        <v>360</v>
      </c>
      <c r="C57" s="35" t="s">
        <v>109</v>
      </c>
      <c r="D57" s="35">
        <v>1003</v>
      </c>
    </row>
  </sheetData>
  <mergeCells count="2">
    <mergeCell ref="A1:D1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workbookViewId="0">
      <selection activeCell="C11" sqref="C11"/>
    </sheetView>
  </sheetViews>
  <sheetFormatPr defaultRowHeight="14.5" x14ac:dyDescent="0.35"/>
  <cols>
    <col min="1" max="1" width="10.54296875" bestFit="1" customWidth="1"/>
    <col min="2" max="2" width="16" bestFit="1" customWidth="1"/>
    <col min="3" max="3" width="26.26953125" bestFit="1" customWidth="1"/>
    <col min="4" max="4" width="8.26953125" bestFit="1" customWidth="1"/>
  </cols>
  <sheetData>
    <row r="1" spans="1:4" x14ac:dyDescent="0.35">
      <c r="A1" s="45" t="s">
        <v>7</v>
      </c>
      <c r="B1" s="45"/>
      <c r="C1" s="45"/>
      <c r="D1" s="45"/>
    </row>
    <row r="2" spans="1:4" x14ac:dyDescent="0.3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35">
      <c r="A3" s="36" t="s">
        <v>53</v>
      </c>
      <c r="B3" s="36" t="s">
        <v>121</v>
      </c>
      <c r="C3" s="36" t="s">
        <v>73</v>
      </c>
      <c r="D3" s="36">
        <v>800</v>
      </c>
    </row>
    <row r="4" spans="1:4" x14ac:dyDescent="0.35">
      <c r="A4" s="36" t="s">
        <v>122</v>
      </c>
      <c r="B4" s="36" t="s">
        <v>123</v>
      </c>
      <c r="C4" s="36" t="s">
        <v>109</v>
      </c>
      <c r="D4" s="36">
        <v>802</v>
      </c>
    </row>
    <row r="5" spans="1:4" x14ac:dyDescent="0.35">
      <c r="A5" s="36" t="s">
        <v>26</v>
      </c>
      <c r="B5" s="36" t="s">
        <v>124</v>
      </c>
      <c r="C5" s="36" t="s">
        <v>92</v>
      </c>
      <c r="D5" s="36">
        <v>804</v>
      </c>
    </row>
    <row r="6" spans="1:4" x14ac:dyDescent="0.35">
      <c r="A6" s="36" t="s">
        <v>26</v>
      </c>
      <c r="B6" s="36" t="s">
        <v>125</v>
      </c>
      <c r="C6" s="36" t="s">
        <v>109</v>
      </c>
      <c r="D6" s="36">
        <v>805</v>
      </c>
    </row>
    <row r="7" spans="1:4" x14ac:dyDescent="0.35">
      <c r="A7" s="36" t="s">
        <v>126</v>
      </c>
      <c r="B7" s="36" t="s">
        <v>127</v>
      </c>
      <c r="C7" s="36" t="s">
        <v>120</v>
      </c>
      <c r="D7" s="36">
        <v>813</v>
      </c>
    </row>
    <row r="8" spans="1:4" x14ac:dyDescent="0.35">
      <c r="A8" s="36" t="s">
        <v>55</v>
      </c>
      <c r="B8" s="36" t="s">
        <v>128</v>
      </c>
      <c r="C8" s="36" t="s">
        <v>86</v>
      </c>
      <c r="D8" s="36">
        <v>816</v>
      </c>
    </row>
    <row r="9" spans="1:4" x14ac:dyDescent="0.35">
      <c r="A9" s="36" t="s">
        <v>129</v>
      </c>
      <c r="B9" s="36" t="s">
        <v>130</v>
      </c>
      <c r="C9" s="36" t="s">
        <v>73</v>
      </c>
      <c r="D9" s="36">
        <v>818</v>
      </c>
    </row>
    <row r="10" spans="1:4" x14ac:dyDescent="0.35">
      <c r="A10" s="36" t="s">
        <v>23</v>
      </c>
      <c r="B10" s="36" t="s">
        <v>131</v>
      </c>
      <c r="C10" s="36" t="s">
        <v>73</v>
      </c>
      <c r="D10" s="36">
        <v>822</v>
      </c>
    </row>
    <row r="11" spans="1:4" x14ac:dyDescent="0.35">
      <c r="A11" s="36" t="s">
        <v>132</v>
      </c>
      <c r="B11" s="36" t="s">
        <v>66</v>
      </c>
      <c r="C11" s="36" t="s">
        <v>118</v>
      </c>
      <c r="D11" s="36">
        <v>824</v>
      </c>
    </row>
    <row r="12" spans="1:4" x14ac:dyDescent="0.35">
      <c r="A12" s="36" t="s">
        <v>133</v>
      </c>
      <c r="B12" s="36" t="s">
        <v>134</v>
      </c>
      <c r="C12" s="36" t="s">
        <v>118</v>
      </c>
      <c r="D12" s="36">
        <v>832</v>
      </c>
    </row>
    <row r="13" spans="1:4" x14ac:dyDescent="0.35">
      <c r="A13" s="36" t="s">
        <v>20</v>
      </c>
      <c r="B13" s="36" t="s">
        <v>135</v>
      </c>
      <c r="C13" s="36" t="s">
        <v>109</v>
      </c>
      <c r="D13" s="36">
        <v>842</v>
      </c>
    </row>
    <row r="14" spans="1:4" x14ac:dyDescent="0.35">
      <c r="A14" s="36" t="s">
        <v>90</v>
      </c>
      <c r="B14" s="36" t="s">
        <v>136</v>
      </c>
      <c r="C14" s="36" t="s">
        <v>73</v>
      </c>
      <c r="D14" s="36">
        <v>849</v>
      </c>
    </row>
    <row r="15" spans="1:4" x14ac:dyDescent="0.35">
      <c r="A15" s="36" t="s">
        <v>97</v>
      </c>
      <c r="B15" s="36" t="s">
        <v>137</v>
      </c>
      <c r="C15" s="36" t="s">
        <v>86</v>
      </c>
      <c r="D15" s="36">
        <v>864</v>
      </c>
    </row>
    <row r="16" spans="1:4" x14ac:dyDescent="0.35">
      <c r="A16" s="36" t="s">
        <v>97</v>
      </c>
      <c r="B16" s="36" t="s">
        <v>47</v>
      </c>
      <c r="C16" s="36" t="s">
        <v>73</v>
      </c>
      <c r="D16" s="36">
        <v>865</v>
      </c>
    </row>
    <row r="17" spans="1:4" x14ac:dyDescent="0.35">
      <c r="A17" s="36" t="s">
        <v>63</v>
      </c>
      <c r="B17" s="36" t="s">
        <v>43</v>
      </c>
      <c r="C17" s="36" t="s">
        <v>73</v>
      </c>
      <c r="D17" s="36">
        <v>866</v>
      </c>
    </row>
    <row r="18" spans="1:4" x14ac:dyDescent="0.35">
      <c r="A18" s="36" t="s">
        <v>21</v>
      </c>
      <c r="B18" s="36" t="s">
        <v>138</v>
      </c>
      <c r="C18" s="36" t="s">
        <v>73</v>
      </c>
      <c r="D18" s="36">
        <v>874</v>
      </c>
    </row>
    <row r="19" spans="1:4" x14ac:dyDescent="0.35">
      <c r="A19" s="36" t="s">
        <v>139</v>
      </c>
      <c r="B19" s="36" t="s">
        <v>140</v>
      </c>
      <c r="C19" s="36" t="s">
        <v>120</v>
      </c>
      <c r="D19" s="36">
        <v>878</v>
      </c>
    </row>
    <row r="20" spans="1:4" x14ac:dyDescent="0.35">
      <c r="A20" s="36" t="s">
        <v>141</v>
      </c>
      <c r="B20" s="36" t="s">
        <v>142</v>
      </c>
      <c r="C20" s="36" t="s">
        <v>86</v>
      </c>
      <c r="D20" s="36">
        <v>880</v>
      </c>
    </row>
    <row r="21" spans="1:4" x14ac:dyDescent="0.35">
      <c r="A21" s="36" t="s">
        <v>67</v>
      </c>
      <c r="B21" s="36" t="s">
        <v>143</v>
      </c>
      <c r="C21" s="36" t="s">
        <v>120</v>
      </c>
      <c r="D21" s="36">
        <v>883</v>
      </c>
    </row>
    <row r="22" spans="1:4" x14ac:dyDescent="0.35">
      <c r="A22" s="36" t="s">
        <v>40</v>
      </c>
      <c r="B22" s="36" t="s">
        <v>144</v>
      </c>
      <c r="C22" s="36" t="s">
        <v>73</v>
      </c>
      <c r="D22" s="36">
        <v>889</v>
      </c>
    </row>
    <row r="23" spans="1:4" x14ac:dyDescent="0.35">
      <c r="A23" s="36" t="s">
        <v>22</v>
      </c>
      <c r="B23" s="36" t="s">
        <v>68</v>
      </c>
      <c r="C23" s="36" t="s">
        <v>86</v>
      </c>
      <c r="D23" s="36">
        <v>891</v>
      </c>
    </row>
    <row r="24" spans="1:4" x14ac:dyDescent="0.35">
      <c r="A24" s="36" t="s">
        <v>145</v>
      </c>
      <c r="B24" s="36" t="s">
        <v>146</v>
      </c>
      <c r="C24" s="36" t="s">
        <v>83</v>
      </c>
      <c r="D24" s="36">
        <v>893</v>
      </c>
    </row>
    <row r="25" spans="1:4" x14ac:dyDescent="0.35">
      <c r="A25" s="36" t="s">
        <v>356</v>
      </c>
      <c r="B25" s="35" t="s">
        <v>357</v>
      </c>
      <c r="C25" s="35" t="s">
        <v>54</v>
      </c>
      <c r="D25" s="35">
        <v>894</v>
      </c>
    </row>
    <row r="26" spans="1:4" x14ac:dyDescent="0.35">
      <c r="A26" s="36" t="s">
        <v>65</v>
      </c>
      <c r="B26" s="36" t="s">
        <v>101</v>
      </c>
      <c r="C26" s="36" t="s">
        <v>73</v>
      </c>
      <c r="D26" s="36">
        <v>897</v>
      </c>
    </row>
    <row r="27" spans="1:4" x14ac:dyDescent="0.35">
      <c r="A27" s="36" t="s">
        <v>147</v>
      </c>
      <c r="B27" s="36" t="s">
        <v>148</v>
      </c>
      <c r="C27" s="36" t="s">
        <v>54</v>
      </c>
      <c r="D27" s="36">
        <v>900</v>
      </c>
    </row>
    <row r="28" spans="1:4" x14ac:dyDescent="0.35">
      <c r="A28" s="36" t="s">
        <v>149</v>
      </c>
      <c r="B28" s="36" t="s">
        <v>150</v>
      </c>
      <c r="C28" s="36" t="s">
        <v>120</v>
      </c>
      <c r="D28" s="36">
        <v>901</v>
      </c>
    </row>
    <row r="29" spans="1:4" x14ac:dyDescent="0.35">
      <c r="A29" s="36" t="s">
        <v>147</v>
      </c>
      <c r="B29" s="36" t="s">
        <v>151</v>
      </c>
      <c r="C29" s="36" t="s">
        <v>73</v>
      </c>
      <c r="D29" s="36">
        <v>902</v>
      </c>
    </row>
    <row r="30" spans="1:4" x14ac:dyDescent="0.35">
      <c r="A30" s="36" t="s">
        <v>152</v>
      </c>
      <c r="B30" s="36" t="s">
        <v>48</v>
      </c>
      <c r="C30" s="36" t="s">
        <v>109</v>
      </c>
      <c r="D30" s="36">
        <v>903</v>
      </c>
    </row>
    <row r="31" spans="1:4" x14ac:dyDescent="0.35">
      <c r="A31" s="36" t="s">
        <v>153</v>
      </c>
      <c r="B31" s="36" t="s">
        <v>61</v>
      </c>
      <c r="C31" s="36" t="s">
        <v>86</v>
      </c>
      <c r="D31" s="36">
        <v>906</v>
      </c>
    </row>
    <row r="32" spans="1:4" x14ac:dyDescent="0.35">
      <c r="A32" s="36" t="s">
        <v>154</v>
      </c>
      <c r="B32" s="36" t="s">
        <v>155</v>
      </c>
      <c r="C32" s="36" t="s">
        <v>109</v>
      </c>
      <c r="D32" s="36">
        <v>911</v>
      </c>
    </row>
    <row r="33" spans="1:4" x14ac:dyDescent="0.35">
      <c r="A33" s="36" t="s">
        <v>156</v>
      </c>
      <c r="B33" s="36" t="s">
        <v>157</v>
      </c>
      <c r="C33" s="36" t="s">
        <v>109</v>
      </c>
      <c r="D33" s="36">
        <v>912</v>
      </c>
    </row>
    <row r="34" spans="1:4" x14ac:dyDescent="0.35">
      <c r="A34" s="36" t="s">
        <v>25</v>
      </c>
      <c r="B34" s="36" t="s">
        <v>158</v>
      </c>
      <c r="C34" s="36" t="s">
        <v>118</v>
      </c>
      <c r="D34" s="36">
        <v>917</v>
      </c>
    </row>
    <row r="35" spans="1:4" x14ac:dyDescent="0.35">
      <c r="A35" s="36" t="s">
        <v>45</v>
      </c>
      <c r="B35" s="36" t="s">
        <v>159</v>
      </c>
      <c r="C35" s="36" t="s">
        <v>86</v>
      </c>
      <c r="D35" s="36">
        <v>920</v>
      </c>
    </row>
    <row r="36" spans="1:4" x14ac:dyDescent="0.35">
      <c r="A36" s="36" t="s">
        <v>45</v>
      </c>
      <c r="B36" s="36" t="s">
        <v>160</v>
      </c>
      <c r="C36" s="36" t="s">
        <v>73</v>
      </c>
      <c r="D36" s="36">
        <v>921</v>
      </c>
    </row>
    <row r="37" spans="1:4" x14ac:dyDescent="0.35">
      <c r="A37" s="36" t="s">
        <v>161</v>
      </c>
      <c r="B37" s="36" t="s">
        <v>50</v>
      </c>
      <c r="C37" s="36" t="s">
        <v>86</v>
      </c>
      <c r="D37" s="36">
        <v>923</v>
      </c>
    </row>
    <row r="38" spans="1:4" x14ac:dyDescent="0.35">
      <c r="A38" s="36" t="s">
        <v>269</v>
      </c>
      <c r="B38" s="35" t="s">
        <v>270</v>
      </c>
      <c r="C38" s="39" t="s">
        <v>513</v>
      </c>
      <c r="D38" s="35">
        <v>945</v>
      </c>
    </row>
    <row r="39" spans="1:4" x14ac:dyDescent="0.35">
      <c r="A39" s="36" t="s">
        <v>271</v>
      </c>
      <c r="B39" s="35" t="s">
        <v>272</v>
      </c>
      <c r="C39" s="35" t="s">
        <v>513</v>
      </c>
      <c r="D39" s="35">
        <v>946</v>
      </c>
    </row>
    <row r="40" spans="1:4" x14ac:dyDescent="0.35">
      <c r="A40" s="36" t="s">
        <v>273</v>
      </c>
      <c r="B40" s="35" t="s">
        <v>274</v>
      </c>
      <c r="C40" s="35" t="s">
        <v>513</v>
      </c>
      <c r="D40" s="35">
        <v>947</v>
      </c>
    </row>
    <row r="41" spans="1:4" x14ac:dyDescent="0.35">
      <c r="A41" s="36" t="s">
        <v>279</v>
      </c>
      <c r="B41" s="35" t="s">
        <v>280</v>
      </c>
      <c r="C41" s="35" t="s">
        <v>281</v>
      </c>
      <c r="D41" s="35">
        <v>950</v>
      </c>
    </row>
    <row r="42" spans="1:4" x14ac:dyDescent="0.35">
      <c r="A42" s="36" t="s">
        <v>287</v>
      </c>
      <c r="B42" s="35" t="s">
        <v>33</v>
      </c>
      <c r="C42" s="35" t="s">
        <v>288</v>
      </c>
      <c r="D42" s="35">
        <v>955</v>
      </c>
    </row>
    <row r="43" spans="1:4" x14ac:dyDescent="0.35">
      <c r="A43" s="36" t="s">
        <v>346</v>
      </c>
      <c r="B43" s="35" t="s">
        <v>339</v>
      </c>
      <c r="C43" s="35" t="s">
        <v>92</v>
      </c>
      <c r="D43" s="35">
        <v>969</v>
      </c>
    </row>
    <row r="44" spans="1:4" x14ac:dyDescent="0.35">
      <c r="A44" s="36" t="s">
        <v>20</v>
      </c>
      <c r="B44" s="35" t="s">
        <v>341</v>
      </c>
      <c r="C44" s="35" t="s">
        <v>92</v>
      </c>
      <c r="D44" s="35">
        <v>970</v>
      </c>
    </row>
    <row r="45" spans="1:4" x14ac:dyDescent="0.35">
      <c r="A45" s="36" t="s">
        <v>57</v>
      </c>
      <c r="B45" s="35" t="s">
        <v>19</v>
      </c>
      <c r="C45" s="35" t="s">
        <v>92</v>
      </c>
      <c r="D45" s="35">
        <v>971</v>
      </c>
    </row>
    <row r="46" spans="1:4" x14ac:dyDescent="0.35">
      <c r="A46" s="36" t="s">
        <v>65</v>
      </c>
      <c r="B46" s="35" t="s">
        <v>296</v>
      </c>
      <c r="C46" s="35" t="s">
        <v>118</v>
      </c>
      <c r="D46" s="35">
        <v>975</v>
      </c>
    </row>
    <row r="47" spans="1:4" x14ac:dyDescent="0.35">
      <c r="A47" s="36" t="s">
        <v>310</v>
      </c>
      <c r="B47" s="35" t="s">
        <v>309</v>
      </c>
      <c r="C47" s="35" t="s">
        <v>54</v>
      </c>
      <c r="D47" s="35">
        <v>982</v>
      </c>
    </row>
    <row r="48" spans="1:4" x14ac:dyDescent="0.35">
      <c r="A48" s="36" t="s">
        <v>65</v>
      </c>
      <c r="B48" s="35" t="s">
        <v>319</v>
      </c>
      <c r="C48" s="35" t="s">
        <v>86</v>
      </c>
      <c r="D48" s="35">
        <v>985</v>
      </c>
    </row>
    <row r="49" spans="1:4" x14ac:dyDescent="0.35">
      <c r="A49" s="36" t="s">
        <v>26</v>
      </c>
      <c r="B49" s="35" t="s">
        <v>326</v>
      </c>
      <c r="C49" s="35" t="s">
        <v>348</v>
      </c>
      <c r="D49" s="35">
        <v>997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 filterMode="1"/>
  <dimension ref="A1:F62"/>
  <sheetViews>
    <sheetView tabSelected="1" view="pageLayout" zoomScaleNormal="100" workbookViewId="0">
      <selection activeCell="D16" sqref="D16"/>
    </sheetView>
  </sheetViews>
  <sheetFormatPr defaultColWidth="13.81640625" defaultRowHeight="14.5" x14ac:dyDescent="0.35"/>
  <cols>
    <col min="1" max="1" width="10.1796875" bestFit="1" customWidth="1"/>
    <col min="2" max="2" width="14.7265625" style="2" bestFit="1" customWidth="1"/>
    <col min="3" max="3" width="14.453125" style="2" bestFit="1" customWidth="1"/>
    <col min="4" max="4" width="23.7265625" style="28" bestFit="1" customWidth="1"/>
    <col min="5" max="5" width="8.453125" bestFit="1" customWidth="1"/>
    <col min="6" max="6" width="9.7265625" bestFit="1" customWidth="1"/>
  </cols>
  <sheetData>
    <row r="1" spans="1:6" x14ac:dyDescent="0.35">
      <c r="A1" s="1" t="s">
        <v>18</v>
      </c>
      <c r="B1" s="1" t="s">
        <v>0</v>
      </c>
      <c r="C1" s="1" t="s">
        <v>1</v>
      </c>
      <c r="D1" s="25" t="s">
        <v>2</v>
      </c>
      <c r="E1" s="1" t="s">
        <v>49</v>
      </c>
      <c r="F1" s="1" t="s">
        <v>4</v>
      </c>
    </row>
    <row r="2" spans="1:6" x14ac:dyDescent="0.35">
      <c r="A2" s="2">
        <v>1</v>
      </c>
      <c r="B2" s="2" t="str">
        <f>LOOKUP(E2, 'Under 9 Girls entries'!$D$2:$D$60, 'Under 9 Girls entries'!$A$2:$A$60)</f>
        <v xml:space="preserve">Lucy </v>
      </c>
      <c r="C2" s="2" t="str">
        <f>LOOKUP(E2, 'Under 9 Girls entries'!$D$2:$D$60, 'Under 9 Girls entries'!$B$2:$B$60)</f>
        <v>O'Brien</v>
      </c>
      <c r="D2" s="26" t="str">
        <f>LOOKUP(E2, 'Under 9 Girls entries'!$D$2:$D$60, 'Under 9 Girls entries'!$C$2:$C$60)</f>
        <v>Sale</v>
      </c>
      <c r="E2" s="2">
        <v>886</v>
      </c>
      <c r="F2" s="40" t="s">
        <v>361</v>
      </c>
    </row>
    <row r="3" spans="1:6" x14ac:dyDescent="0.35">
      <c r="A3" s="2">
        <v>2</v>
      </c>
      <c r="B3" s="2" t="str">
        <f>LOOKUP(E3, 'Under 9 Girls entries'!$D$2:$D$60, 'Under 9 Girls entries'!$A$2:$A$60)</f>
        <v>Molly</v>
      </c>
      <c r="C3" s="2" t="str">
        <f>LOOKUP(E3, 'Under 9 Girls entries'!$D$2:$D$60, 'Under 9 Girls entries'!$B$2:$B$60)</f>
        <v>Eadsworth</v>
      </c>
      <c r="D3" s="26" t="str">
        <f>LOOKUP(E3, 'Under 9 Girls entries'!$D$2:$D$60, 'Under 9 Girls entries'!$C$2:$C$60)</f>
        <v>Blackley &amp; Heath</v>
      </c>
      <c r="E3" s="2">
        <v>979</v>
      </c>
      <c r="F3" s="40" t="s">
        <v>366</v>
      </c>
    </row>
    <row r="4" spans="1:6" x14ac:dyDescent="0.35">
      <c r="A4" s="2">
        <v>3</v>
      </c>
      <c r="B4" s="2" t="str">
        <f>LOOKUP(E4, 'Under 9 Girls entries'!$D$2:$D$60, 'Under 9 Girls entries'!$A$2:$A$60)</f>
        <v>Willow</v>
      </c>
      <c r="C4" s="2" t="str">
        <f>LOOKUP(E4, 'Under 9 Girls entries'!$D$2:$D$60, 'Under 9 Girls entries'!$B$2:$B$60)</f>
        <v>Fawley</v>
      </c>
      <c r="D4" s="26" t="str">
        <f>LOOKUP(E4, 'Under 9 Girls entries'!$D$2:$D$60, 'Under 9 Girls entries'!$C$2:$C$60)</f>
        <v>Our Lady of Mount Carmel</v>
      </c>
      <c r="E4" s="2">
        <v>928</v>
      </c>
      <c r="F4" s="40" t="s">
        <v>367</v>
      </c>
    </row>
    <row r="5" spans="1:6" x14ac:dyDescent="0.35">
      <c r="A5" s="2">
        <v>4</v>
      </c>
      <c r="B5" s="2" t="str">
        <f>LOOKUP(E5, 'Under 9 Girls entries'!$D$2:$D$60, 'Under 9 Girls entries'!$A$2:$A$60)</f>
        <v>Erin</v>
      </c>
      <c r="C5" s="2" t="str">
        <f>LOOKUP(E5, 'Under 9 Girls entries'!$D$2:$D$60, 'Under 9 Girls entries'!$B$2:$B$60)</f>
        <v>Burns</v>
      </c>
      <c r="D5" s="26" t="str">
        <f>LOOKUP(E5, 'Under 9 Girls entries'!$D$2:$D$60, 'Under 9 Girls entries'!$C$2:$C$60)</f>
        <v xml:space="preserve">East Cheshire </v>
      </c>
      <c r="E5" s="2">
        <v>828</v>
      </c>
      <c r="F5" s="40" t="s">
        <v>365</v>
      </c>
    </row>
    <row r="6" spans="1:6" x14ac:dyDescent="0.35">
      <c r="A6" s="2">
        <v>5</v>
      </c>
      <c r="B6" s="2" t="str">
        <f>LOOKUP(E6, 'Under 9 Girls entries'!$D$2:$D$60, 'Under 9 Girls entries'!$A$2:$A$60)</f>
        <v>Florence</v>
      </c>
      <c r="C6" s="2" t="str">
        <f>LOOKUP(E6, 'Under 9 Girls entries'!$D$2:$D$60, 'Under 9 Girls entries'!$B$2:$B$60)</f>
        <v>Connolly</v>
      </c>
      <c r="D6" s="26" t="str">
        <f>LOOKUP(E6, 'Under 9 Girls entries'!$D$2:$D$60, 'Under 9 Girls entries'!$C$2:$C$60)</f>
        <v>Sale</v>
      </c>
      <c r="E6" s="2">
        <v>837</v>
      </c>
      <c r="F6" s="40" t="s">
        <v>368</v>
      </c>
    </row>
    <row r="7" spans="1:6" x14ac:dyDescent="0.35">
      <c r="A7" s="2">
        <v>6</v>
      </c>
      <c r="B7" s="2" t="str">
        <f>LOOKUP(E7, 'Under 9 Girls entries'!$D$2:$D$60, 'Under 9 Girls entries'!$A$2:$A$60)</f>
        <v>Chloe</v>
      </c>
      <c r="C7" s="2" t="str">
        <f>LOOKUP(E7, 'Under 9 Girls entries'!$D$2:$D$60, 'Under 9 Girls entries'!$B$2:$B$60)</f>
        <v>Brown</v>
      </c>
      <c r="D7" s="26" t="str">
        <f>LOOKUP(E7, 'Under 9 Girls entries'!$D$2:$D$60, 'Under 9 Girls entries'!$C$2:$C$60)</f>
        <v>Manchester Harriers</v>
      </c>
      <c r="E7" s="2">
        <v>962</v>
      </c>
      <c r="F7" s="40" t="s">
        <v>369</v>
      </c>
    </row>
    <row r="8" spans="1:6" x14ac:dyDescent="0.35">
      <c r="A8" s="2">
        <v>7</v>
      </c>
      <c r="B8" s="2" t="str">
        <f>LOOKUP(E8, 'Under 9 Girls entries'!$D$2:$D$60, 'Under 9 Girls entries'!$A$2:$A$60)</f>
        <v>Alice</v>
      </c>
      <c r="C8" s="2" t="str">
        <f>LOOKUP(E8, 'Under 9 Girls entries'!$D$2:$D$60, 'Under 9 Girls entries'!$B$2:$B$60)</f>
        <v>Horsfall</v>
      </c>
      <c r="D8" s="26" t="str">
        <f>LOOKUP(E8, 'Under 9 Girls entries'!$D$2:$D$60, 'Under 9 Girls entries'!$C$2:$C$60)</f>
        <v>Sale</v>
      </c>
      <c r="E8" s="2">
        <v>806</v>
      </c>
      <c r="F8" s="40" t="s">
        <v>370</v>
      </c>
    </row>
    <row r="9" spans="1:6" x14ac:dyDescent="0.35">
      <c r="A9" s="2">
        <v>8</v>
      </c>
      <c r="B9" s="2" t="str">
        <f>LOOKUP(E9, 'Under 9 Girls entries'!$D$2:$D$60, 'Under 9 Girls entries'!$A$2:$A$60)</f>
        <v>Amelia</v>
      </c>
      <c r="C9" s="2" t="str">
        <f>LOOKUP(E9, 'Under 9 Girls entries'!$D$2:$D$60, 'Under 9 Girls entries'!$B$2:$B$60)</f>
        <v>Forrest</v>
      </c>
      <c r="D9" s="26" t="str">
        <f>LOOKUP(E9, 'Under 9 Girls entries'!$D$2:$D$60, 'Under 9 Girls entries'!$C$2:$C$60)</f>
        <v>Holden Clough Primary</v>
      </c>
      <c r="E9" s="2">
        <v>986</v>
      </c>
      <c r="F9" s="40" t="s">
        <v>371</v>
      </c>
    </row>
    <row r="10" spans="1:6" x14ac:dyDescent="0.35">
      <c r="A10" s="2">
        <v>9</v>
      </c>
      <c r="B10" s="2" t="str">
        <f>LOOKUP(E10, 'Under 9 Girls entries'!$D$2:$D$60, 'Under 9 Girls entries'!$A$2:$A$60)</f>
        <v>Helena</v>
      </c>
      <c r="C10" s="2" t="str">
        <f>LOOKUP(E10, 'Under 9 Girls entries'!$D$2:$D$60, 'Under 9 Girls entries'!$B$2:$B$60)</f>
        <v>Parikh</v>
      </c>
      <c r="D10" s="26" t="str">
        <f>LOOKUP(E10, 'Under 9 Girls entries'!$D$2:$D$60, 'Under 9 Girls entries'!$C$2:$C$60)</f>
        <v>Manchester Harriers</v>
      </c>
      <c r="E10" s="2">
        <v>961</v>
      </c>
      <c r="F10" s="40" t="s">
        <v>372</v>
      </c>
    </row>
    <row r="11" spans="1:6" x14ac:dyDescent="0.35">
      <c r="A11" s="2">
        <v>10</v>
      </c>
      <c r="B11" s="2" t="str">
        <f>LOOKUP(E11, 'Under 9 Girls entries'!$D$2:$D$60, 'Under 9 Girls entries'!$A$2:$A$60)</f>
        <v>Georgia</v>
      </c>
      <c r="C11" s="2" t="str">
        <f>LOOKUP(E11, 'Under 9 Girls entries'!$D$2:$D$60, 'Under 9 Girls entries'!$B$2:$B$60)</f>
        <v>Potter</v>
      </c>
      <c r="D11" s="26" t="str">
        <f>LOOKUP(E11, 'Under 9 Girls entries'!$D$2:$D$60, 'Under 9 Girls entries'!$C$2:$C$60)</f>
        <v>Sale</v>
      </c>
      <c r="E11" s="2">
        <v>853</v>
      </c>
      <c r="F11" s="40" t="s">
        <v>373</v>
      </c>
    </row>
    <row r="12" spans="1:6" x14ac:dyDescent="0.35">
      <c r="A12" s="2">
        <v>11</v>
      </c>
      <c r="B12" s="2" t="str">
        <f>LOOKUP(E12, 'Under 9 Girls entries'!$D$2:$D$60, 'Under 9 Girls entries'!$A$2:$A$60)</f>
        <v>Charlotte</v>
      </c>
      <c r="C12" s="2" t="str">
        <f>LOOKUP(E12, 'Under 9 Girls entries'!$D$2:$D$60, 'Under 9 Girls entries'!$B$2:$B$60)</f>
        <v>Andrews</v>
      </c>
      <c r="D12" s="26" t="str">
        <f>LOOKUP(E12, 'Under 9 Girls entries'!$D$2:$D$60, 'Under 9 Girls entries'!$C$2:$C$60)</f>
        <v>Warrington AC</v>
      </c>
      <c r="E12" s="2">
        <v>817</v>
      </c>
      <c r="F12" s="40" t="s">
        <v>374</v>
      </c>
    </row>
    <row r="13" spans="1:6" x14ac:dyDescent="0.35">
      <c r="A13" s="2">
        <v>12</v>
      </c>
      <c r="B13" s="2" t="str">
        <f>LOOKUP(E13, 'Under 9 Girls entries'!$D$2:$D$60, 'Under 9 Girls entries'!$A$2:$A$60)</f>
        <v>Mary</v>
      </c>
      <c r="C13" s="2" t="str">
        <f>LOOKUP(E13, 'Under 9 Girls entries'!$D$2:$D$60, 'Under 9 Girls entries'!$B$2:$B$60)</f>
        <v>Chebaro</v>
      </c>
      <c r="D13" s="26" t="str">
        <f>LOOKUP(E13, 'Under 9 Girls entries'!$D$2:$D$60, 'Under 9 Girls entries'!$C$2:$C$60)</f>
        <v>Sale</v>
      </c>
      <c r="E13" s="2">
        <v>890</v>
      </c>
      <c r="F13" s="40" t="s">
        <v>363</v>
      </c>
    </row>
    <row r="14" spans="1:6" x14ac:dyDescent="0.35">
      <c r="A14" s="2">
        <v>13</v>
      </c>
      <c r="B14" s="2" t="str">
        <f>LOOKUP(E14, 'Under 9 Girls entries'!$D$2:$D$60, 'Under 9 Girls entries'!$A$2:$A$60)</f>
        <v>Penny</v>
      </c>
      <c r="C14" s="2" t="str">
        <f>LOOKUP(E14, 'Under 9 Girls entries'!$D$2:$D$60, 'Under 9 Girls entries'!$B$2:$B$60)</f>
        <v>Taylor</v>
      </c>
      <c r="D14" s="26" t="str">
        <f>LOOKUP(E14, 'Under 9 Girls entries'!$D$2:$D$60, 'Under 9 Girls entries'!$C$2:$C$60)</f>
        <v>Delph Primary</v>
      </c>
      <c r="E14" s="2">
        <v>956</v>
      </c>
      <c r="F14" s="40" t="s">
        <v>375</v>
      </c>
    </row>
    <row r="15" spans="1:6" x14ac:dyDescent="0.35">
      <c r="A15" s="2">
        <v>14</v>
      </c>
      <c r="B15" s="2" t="str">
        <f>LOOKUP(E15, 'Under 9 Girls entries'!$D$2:$D$60, 'Under 9 Girls entries'!$A$2:$A$60)</f>
        <v>Darci</v>
      </c>
      <c r="C15" s="2" t="str">
        <f>LOOKUP(E15, 'Under 9 Girls entries'!$D$2:$D$60, 'Under 9 Girls entries'!$B$2:$B$60)</f>
        <v>Vickers</v>
      </c>
      <c r="D15" s="26" t="str">
        <f>LOOKUP(E15, 'Under 9 Girls entries'!$D$2:$D$60, 'Under 9 Girls entries'!$C$2:$C$60)</f>
        <v>Our Lady of Mount Carmel</v>
      </c>
      <c r="E15" s="2">
        <v>931</v>
      </c>
      <c r="F15" s="40" t="s">
        <v>376</v>
      </c>
    </row>
    <row r="16" spans="1:6" x14ac:dyDescent="0.35">
      <c r="A16" s="2">
        <v>15</v>
      </c>
      <c r="B16" s="2" t="str">
        <f>LOOKUP(E16, 'Under 9 Girls entries'!$D$2:$D$60, 'Under 9 Girls entries'!$A$2:$A$60)</f>
        <v>Sophie</v>
      </c>
      <c r="C16" s="2" t="str">
        <f>LOOKUP(E16, 'Under 9 Girls entries'!$D$2:$D$60, 'Under 9 Girls entries'!$B$2:$B$60)</f>
        <v>Stafford-Finch</v>
      </c>
      <c r="D16" s="26" t="str">
        <f>LOOKUP(E16, 'Under 9 Girls entries'!$D$2:$D$60, 'Under 9 Girls entries'!$C$2:$C$60)</f>
        <v>Bury AC</v>
      </c>
      <c r="E16" s="2">
        <v>909</v>
      </c>
      <c r="F16" s="40" t="s">
        <v>377</v>
      </c>
    </row>
    <row r="17" spans="1:6" x14ac:dyDescent="0.35">
      <c r="A17" s="2">
        <v>16</v>
      </c>
      <c r="B17" s="2" t="str">
        <f>LOOKUP(E17, 'Under 9 Girls entries'!$D$2:$D$60, 'Under 9 Girls entries'!$A$2:$A$60)</f>
        <v>Florence</v>
      </c>
      <c r="C17" s="2" t="str">
        <f>LOOKUP(E17, 'Under 9 Girls entries'!$D$2:$D$60, 'Under 9 Girls entries'!$B$2:$B$60)</f>
        <v>Butler</v>
      </c>
      <c r="D17" s="26" t="str">
        <f>LOOKUP(E17, 'Under 9 Girls entries'!$D$2:$D$60, 'Under 9 Girls entries'!$C$2:$C$60)</f>
        <v>Manchester Harriers</v>
      </c>
      <c r="E17" s="2">
        <v>836</v>
      </c>
      <c r="F17" s="40" t="s">
        <v>378</v>
      </c>
    </row>
    <row r="18" spans="1:6" x14ac:dyDescent="0.35">
      <c r="A18" s="2">
        <v>17</v>
      </c>
      <c r="B18" s="2" t="str">
        <f>LOOKUP(E18, 'Under 9 Girls entries'!$D$2:$D$60, 'Under 9 Girls entries'!$A$2:$A$60)</f>
        <v>Charlotte</v>
      </c>
      <c r="C18" s="2" t="str">
        <f>LOOKUP(E18, 'Under 9 Girls entries'!$D$2:$D$60, 'Under 9 Girls entries'!$B$2:$B$60)</f>
        <v>Grainger</v>
      </c>
      <c r="D18" s="26" t="str">
        <f>LOOKUP(E18, 'Under 9 Girls entries'!$D$2:$D$60, 'Under 9 Girls entries'!$C$2:$C$60)</f>
        <v>Holden Clough Primary</v>
      </c>
      <c r="E18" s="2">
        <v>976</v>
      </c>
      <c r="F18" s="40" t="s">
        <v>379</v>
      </c>
    </row>
    <row r="19" spans="1:6" x14ac:dyDescent="0.35">
      <c r="A19" s="2">
        <v>18</v>
      </c>
      <c r="B19" s="2" t="str">
        <f>LOOKUP(E19, 'Under 9 Girls entries'!$D$2:$D$60, 'Under 9 Girls entries'!$A$2:$A$60)</f>
        <v>Howwa</v>
      </c>
      <c r="C19" s="2" t="str">
        <f>LOOKUP(E19, 'Under 9 Girls entries'!$D$2:$D$60, 'Under 9 Girls entries'!$B$2:$B$60)</f>
        <v>Cahill</v>
      </c>
      <c r="D19" s="26" t="str">
        <f>LOOKUP(E19, 'Under 9 Girls entries'!$D$2:$D$60, 'Under 9 Girls entries'!$C$2:$C$60)</f>
        <v>Blackley &amp; North Manchester AC</v>
      </c>
      <c r="E19" s="2">
        <v>845</v>
      </c>
      <c r="F19" s="40" t="s">
        <v>380</v>
      </c>
    </row>
    <row r="20" spans="1:6" x14ac:dyDescent="0.35">
      <c r="A20" s="2">
        <v>19</v>
      </c>
      <c r="B20" s="2" t="str">
        <f>LOOKUP(E20, 'Under 9 Girls entries'!$D$2:$D$60, 'Under 9 Girls entries'!$A$2:$A$60)</f>
        <v xml:space="preserve">Hollie </v>
      </c>
      <c r="C20" s="2" t="str">
        <f>LOOKUP(E20, 'Under 9 Girls entries'!$D$2:$D$60, 'Under 9 Girls entries'!$B$2:$B$60)</f>
        <v>Slade</v>
      </c>
      <c r="D20" s="26" t="str">
        <f>LOOKUP(E20, 'Under 9 Girls entries'!$D$2:$D$60, 'Under 9 Girls entries'!$C$2:$C$60)</f>
        <v>Manchester Harriers</v>
      </c>
      <c r="E20" s="2">
        <v>844</v>
      </c>
      <c r="F20" s="40" t="s">
        <v>380</v>
      </c>
    </row>
    <row r="21" spans="1:6" x14ac:dyDescent="0.35">
      <c r="A21" s="2">
        <v>20</v>
      </c>
      <c r="B21" s="2" t="str">
        <f>LOOKUP(E21, 'Under 9 Girls entries'!$D$2:$D$60, 'Under 9 Girls entries'!$A$2:$A$60)</f>
        <v>Siana</v>
      </c>
      <c r="C21" s="2" t="str">
        <f>LOOKUP(E21, 'Under 9 Girls entries'!$D$2:$D$60, 'Under 9 Girls entries'!$B$2:$B$60)</f>
        <v>Dhillon</v>
      </c>
      <c r="D21" s="26" t="str">
        <f>LOOKUP(E21, 'Under 9 Girls entries'!$D$2:$D$60, 'Under 9 Girls entries'!$C$2:$C$60)</f>
        <v>Sale</v>
      </c>
      <c r="E21" s="2">
        <v>907</v>
      </c>
      <c r="F21" s="40" t="s">
        <v>381</v>
      </c>
    </row>
    <row r="22" spans="1:6" x14ac:dyDescent="0.35">
      <c r="A22" s="2">
        <v>21</v>
      </c>
      <c r="B22" s="2" t="str">
        <f>LOOKUP(E22, 'Under 9 Girls entries'!$D$2:$D$60, 'Under 9 Girls entries'!$A$2:$A$60)</f>
        <v>Evie</v>
      </c>
      <c r="C22" s="2" t="str">
        <f>LOOKUP(E22, 'Under 9 Girls entries'!$D$2:$D$60, 'Under 9 Girls entries'!$B$2:$B$60)</f>
        <v>Cole</v>
      </c>
      <c r="D22" s="26" t="str">
        <f>LOOKUP(E22, 'Under 9 Girls entries'!$D$2:$D$60, 'Under 9 Girls entries'!$C$2:$C$60)</f>
        <v>Blackley &amp; Moston Harriers</v>
      </c>
      <c r="E22" s="2">
        <v>972</v>
      </c>
      <c r="F22" s="40" t="s">
        <v>382</v>
      </c>
    </row>
    <row r="23" spans="1:6" x14ac:dyDescent="0.35">
      <c r="A23" s="2">
        <v>22</v>
      </c>
      <c r="B23" s="2" t="str">
        <f>LOOKUP(E23, 'Under 9 Girls entries'!$D$2:$D$60, 'Under 9 Girls entries'!$A$2:$A$60)</f>
        <v>Harriet</v>
      </c>
      <c r="C23" s="2" t="str">
        <f>LOOKUP(E23, 'Under 9 Girls entries'!$D$2:$D$60, 'Under 9 Girls entries'!$B$2:$B$60)</f>
        <v>Waterhouse</v>
      </c>
      <c r="D23" s="26" t="str">
        <f>LOOKUP(E23, 'Under 9 Girls entries'!$D$2:$D$60, 'Under 9 Girls entries'!$C$2:$C$60)</f>
        <v>Salford Met</v>
      </c>
      <c r="E23" s="2">
        <v>839</v>
      </c>
      <c r="F23" s="40" t="s">
        <v>383</v>
      </c>
    </row>
    <row r="24" spans="1:6" x14ac:dyDescent="0.35">
      <c r="A24" s="2">
        <v>23</v>
      </c>
      <c r="B24" s="2" t="str">
        <f>LOOKUP(E24, 'Under 9 Girls entries'!$D$2:$D$60, 'Under 9 Girls entries'!$A$2:$A$60)</f>
        <v>Priya</v>
      </c>
      <c r="C24" s="2" t="str">
        <f>LOOKUP(E24, 'Under 9 Girls entries'!$D$2:$D$60, 'Under 9 Girls entries'!$B$2:$B$60)</f>
        <v>Fitton</v>
      </c>
      <c r="D24" s="26" t="str">
        <f>LOOKUP(E24, 'Under 9 Girls entries'!$D$2:$D$60, 'Under 9 Girls entries'!$C$2:$C$60)</f>
        <v>Sale</v>
      </c>
      <c r="E24" s="2">
        <v>898</v>
      </c>
      <c r="F24" s="40" t="s">
        <v>384</v>
      </c>
    </row>
    <row r="25" spans="1:6" x14ac:dyDescent="0.35">
      <c r="A25" s="2">
        <v>24</v>
      </c>
      <c r="B25" s="2" t="str">
        <f>LOOKUP(E25, 'Under 9 Girls entries'!$D$2:$D$60, 'Under 9 Girls entries'!$A$2:$A$60)</f>
        <v>Sophie</v>
      </c>
      <c r="C25" s="2" t="str">
        <f>LOOKUP(E25, 'Under 9 Girls entries'!$D$2:$D$60, 'Under 9 Girls entries'!$B$2:$B$60)</f>
        <v>Jones</v>
      </c>
      <c r="D25" s="26" t="str">
        <f>LOOKUP(E25, 'Under 9 Girls entries'!$D$2:$D$60, 'Under 9 Girls entries'!$C$2:$C$60)</f>
        <v xml:space="preserve">East Cheshire </v>
      </c>
      <c r="E25" s="2">
        <v>910</v>
      </c>
      <c r="F25" s="40" t="s">
        <v>385</v>
      </c>
    </row>
    <row r="26" spans="1:6" x14ac:dyDescent="0.35">
      <c r="A26" s="2">
        <v>25</v>
      </c>
      <c r="B26" s="2" t="str">
        <f>LOOKUP(E26, 'Under 9 Girls entries'!$D$2:$D$60, 'Under 9 Girls entries'!$A$2:$A$60)</f>
        <v>Florence</v>
      </c>
      <c r="C26" s="2" t="str">
        <f>LOOKUP(E26, 'Under 9 Girls entries'!$D$2:$D$60, 'Under 9 Girls entries'!$B$2:$B$60)</f>
        <v>Moore</v>
      </c>
      <c r="D26" s="26" t="str">
        <f>LOOKUP(E26, 'Under 9 Girls entries'!$D$2:$D$60, 'Under 9 Girls entries'!$C$2:$C$60)</f>
        <v>Sale Harriers</v>
      </c>
      <c r="E26" s="2">
        <v>994</v>
      </c>
      <c r="F26" s="40" t="s">
        <v>386</v>
      </c>
    </row>
    <row r="27" spans="1:6" x14ac:dyDescent="0.35">
      <c r="A27" s="2">
        <v>26</v>
      </c>
      <c r="B27" s="2" t="str">
        <f>LOOKUP(E27, 'Under 9 Girls entries'!$D$2:$D$60, 'Under 9 Girls entries'!$A$2:$A$60)</f>
        <v>Katie</v>
      </c>
      <c r="C27" s="2" t="str">
        <f>LOOKUP(E27, 'Under 9 Girls entries'!$D$2:$D$60, 'Under 9 Girls entries'!$B$2:$B$60)</f>
        <v>Smith</v>
      </c>
      <c r="D27" s="26" t="str">
        <f>LOOKUP(E27, 'Under 9 Girls entries'!$D$2:$D$60, 'Under 9 Girls entries'!$C$2:$C$60)</f>
        <v>Manchester Road</v>
      </c>
      <c r="E27" s="2">
        <v>990</v>
      </c>
      <c r="F27" s="40" t="s">
        <v>387</v>
      </c>
    </row>
    <row r="28" spans="1:6" x14ac:dyDescent="0.35">
      <c r="A28" s="2">
        <v>27</v>
      </c>
      <c r="B28" s="2" t="str">
        <f>LOOKUP(E28, 'Under 9 Girls entries'!$D$2:$D$60, 'Under 9 Girls entries'!$A$2:$A$60)</f>
        <v>Ruby</v>
      </c>
      <c r="C28" s="2" t="str">
        <f>LOOKUP(E28, 'Under 9 Girls entries'!$D$2:$D$60, 'Under 9 Girls entries'!$B$2:$B$60)</f>
        <v>Dent</v>
      </c>
      <c r="D28" s="26" t="str">
        <f>LOOKUP(E28, 'Under 9 Girls entries'!$D$2:$D$60, 'Under 9 Girls entries'!$C$2:$C$60)</f>
        <v>Bury AC</v>
      </c>
      <c r="E28" s="2">
        <v>987</v>
      </c>
      <c r="F28" s="40" t="s">
        <v>388</v>
      </c>
    </row>
    <row r="29" spans="1:6" x14ac:dyDescent="0.35">
      <c r="A29" s="2">
        <v>28</v>
      </c>
      <c r="B29" s="2" t="str">
        <f>LOOKUP(E29, 'Under 9 Girls entries'!$D$2:$D$60, 'Under 9 Girls entries'!$A$2:$A$60)</f>
        <v>Amie</v>
      </c>
      <c r="C29" s="2" t="str">
        <f>LOOKUP(E29, 'Under 9 Girls entries'!$D$2:$D$60, 'Under 9 Girls entries'!$B$2:$B$60)</f>
        <v>Horrocks</v>
      </c>
      <c r="D29" s="26" t="str">
        <f>LOOKUP(E29, 'Under 9 Girls entries'!$D$2:$D$60, 'Under 9 Girls entries'!$C$2:$C$60)</f>
        <v>Warrington AC</v>
      </c>
      <c r="E29" s="2">
        <v>808</v>
      </c>
      <c r="F29" s="40" t="s">
        <v>389</v>
      </c>
    </row>
    <row r="30" spans="1:6" x14ac:dyDescent="0.35">
      <c r="A30" s="2">
        <v>29</v>
      </c>
      <c r="B30" s="2" t="str">
        <f>LOOKUP(E30, 'Under 9 Girls entries'!$D$2:$D$60, 'Under 9 Girls entries'!$A$2:$A$60)</f>
        <v>Leah</v>
      </c>
      <c r="C30" s="2" t="str">
        <f>LOOKUP(E30, 'Under 9 Girls entries'!$D$2:$D$60, 'Under 9 Girls entries'!$B$2:$B$60)</f>
        <v>Anthony</v>
      </c>
      <c r="D30" s="26" t="str">
        <f>LOOKUP(E30, 'Under 9 Girls entries'!$D$2:$D$60, 'Under 9 Girls entries'!$C$2:$C$60)</f>
        <v>Manchester Harriers</v>
      </c>
      <c r="E30" s="2">
        <v>959</v>
      </c>
      <c r="F30" s="40" t="s">
        <v>390</v>
      </c>
    </row>
    <row r="31" spans="1:6" x14ac:dyDescent="0.35">
      <c r="A31" s="2">
        <v>30</v>
      </c>
      <c r="B31" s="2" t="str">
        <f>LOOKUP(E31, 'Under 9 Girls entries'!$D$2:$D$60, 'Under 9 Girls entries'!$A$2:$A$60)</f>
        <v>Esme</v>
      </c>
      <c r="C31" s="2" t="str">
        <f>LOOKUP(E31, 'Under 9 Girls entries'!$D$2:$D$60, 'Under 9 Girls entries'!$B$2:$B$60)</f>
        <v>Hackney</v>
      </c>
      <c r="D31" s="26" t="str">
        <f>LOOKUP(E31, 'Under 9 Girls entries'!$D$2:$D$60, 'Under 9 Girls entries'!$C$2:$C$60)</f>
        <v>Manchester Harriers</v>
      </c>
      <c r="E31" s="2">
        <v>830</v>
      </c>
      <c r="F31" s="40" t="s">
        <v>391</v>
      </c>
    </row>
    <row r="32" spans="1:6" x14ac:dyDescent="0.35">
      <c r="A32" s="2">
        <v>31</v>
      </c>
      <c r="B32" s="2" t="str">
        <f>LOOKUP(E32, 'Under 9 Girls entries'!$D$2:$D$60, 'Under 9 Girls entries'!$A$2:$A$60)</f>
        <v>Grace</v>
      </c>
      <c r="C32" s="2" t="str">
        <f>LOOKUP(E32, 'Under 9 Girls entries'!$D$2:$D$60, 'Under 9 Girls entries'!$B$2:$B$60)</f>
        <v>Hillson</v>
      </c>
      <c r="D32" s="26" t="str">
        <f>LOOKUP(E32, 'Under 9 Girls entries'!$D$2:$D$60, 'Under 9 Girls entries'!$C$2:$C$60)</f>
        <v>Our Lady of Mount Carmel</v>
      </c>
      <c r="E32" s="2">
        <v>946</v>
      </c>
      <c r="F32" s="40" t="s">
        <v>392</v>
      </c>
    </row>
    <row r="33" spans="1:6" x14ac:dyDescent="0.35">
      <c r="A33" s="2">
        <v>32</v>
      </c>
      <c r="B33" s="2" t="str">
        <f>LOOKUP(E33, 'Under 9 Girls entries'!$D$2:$D$60, 'Under 9 Girls entries'!$A$2:$A$60)</f>
        <v>Grace</v>
      </c>
      <c r="C33" s="2" t="str">
        <f>LOOKUP(E33, 'Under 9 Girls entries'!$D$2:$D$60, 'Under 9 Girls entries'!$B$2:$B$60)</f>
        <v>Yates</v>
      </c>
      <c r="D33" s="26" t="str">
        <f>LOOKUP(E33, 'Under 9 Girls entries'!$D$2:$D$60, 'Under 9 Girls entries'!$C$2:$C$60)</f>
        <v>Our Lady of Mount Carmel</v>
      </c>
      <c r="E33" s="2">
        <v>980</v>
      </c>
      <c r="F33" s="40" t="s">
        <v>393</v>
      </c>
    </row>
    <row r="34" spans="1:6" x14ac:dyDescent="0.35">
      <c r="A34" s="2">
        <v>33</v>
      </c>
      <c r="B34" s="2" t="str">
        <f>LOOKUP(E34, 'Under 9 Girls entries'!$D$2:$D$60, 'Under 9 Girls entries'!$A$2:$A$60)</f>
        <v>Georgia</v>
      </c>
      <c r="C34" s="2" t="str">
        <f>LOOKUP(E34, 'Under 9 Girls entries'!$D$2:$D$60, 'Under 9 Girls entries'!$B$2:$B$60)</f>
        <v>Mistry</v>
      </c>
      <c r="D34" s="26" t="str">
        <f>LOOKUP(E34, 'Under 9 Girls entries'!$D$2:$D$60, 'Under 9 Girls entries'!$C$2:$C$60)</f>
        <v>Our Lady of Mount Carmel</v>
      </c>
      <c r="E34" s="2">
        <v>929</v>
      </c>
      <c r="F34" s="40" t="s">
        <v>394</v>
      </c>
    </row>
    <row r="35" spans="1:6" hidden="1" x14ac:dyDescent="0.35">
      <c r="A35" s="2">
        <v>34</v>
      </c>
      <c r="B35" s="2" t="e">
        <f>LOOKUP(E35, 'Under 9 Girls entries'!D3:D50, 'Under 9 Girls entries'!A3:A50)</f>
        <v>#N/A</v>
      </c>
      <c r="C35" s="2" t="e">
        <f>LOOKUP(E35,  'Under 9 Girls entries'!D3:D50, 'Under 9 Girls entries'!B3:B50)</f>
        <v>#N/A</v>
      </c>
      <c r="D35" s="26" t="e">
        <f>LOOKUP(E35, 'Under 9 Girls entries'!D3:D50, 'Under 9 Girls entries'!C3:C50)</f>
        <v>#N/A</v>
      </c>
      <c r="E35" s="2"/>
    </row>
    <row r="36" spans="1:6" hidden="1" x14ac:dyDescent="0.35">
      <c r="A36" s="2">
        <v>34</v>
      </c>
      <c r="B36" s="2" t="e">
        <f>LOOKUP(E36, 'Under 9 Girls entries'!D3:D50, 'Under 9 Girls entries'!A3:A50)</f>
        <v>#N/A</v>
      </c>
      <c r="C36" s="2" t="e">
        <f>LOOKUP(E36, 'Under 9 Girls entries'!D3:D50, 'Under 9 Girls entries'!B3:B50)</f>
        <v>#N/A</v>
      </c>
      <c r="D36" s="26" t="e">
        <f>LOOKUP(E36,  'Under 9 Girls entries'!D3:D50, 'Under 9 Girls entries'!C3:C50)</f>
        <v>#N/A</v>
      </c>
      <c r="E36" s="2"/>
      <c r="F36" s="3"/>
    </row>
    <row r="37" spans="1:6" hidden="1" x14ac:dyDescent="0.35">
      <c r="A37" s="2">
        <v>35</v>
      </c>
      <c r="B37" s="2" t="e">
        <f>LOOKUP(E37,'Under 9 Girls entries'!D3:D50, 'Under 9 Girls entries'!A3:A50)</f>
        <v>#N/A</v>
      </c>
      <c r="C37" s="2" t="e">
        <f>LOOKUP(E37,  'Under 9 Girls entries'!D3:D50, 'Under 9 Girls entries'!B3:B50)</f>
        <v>#N/A</v>
      </c>
      <c r="D37" s="26" t="e">
        <f>LOOKUP(E37,  'Under 9 Girls entries'!D3:D50, 'Under 9 Girls entries'!C3:C50)</f>
        <v>#N/A</v>
      </c>
      <c r="E37" s="2"/>
      <c r="F37" s="3"/>
    </row>
    <row r="38" spans="1:6" hidden="1" x14ac:dyDescent="0.35">
      <c r="A38" s="2">
        <v>36</v>
      </c>
      <c r="B38" s="2" t="e">
        <f>LOOKUP(E38, 'Under 9 Girls entries'!D3:D50, 'Under 9 Girls entries'!A3:A50)</f>
        <v>#N/A</v>
      </c>
      <c r="C38" s="2" t="e">
        <f>LOOKUP(E38, 'Under 9 Girls entries'!D3:D50, 'Under 9 Girls entries'!B3:B50)</f>
        <v>#N/A</v>
      </c>
      <c r="D38" s="26" t="e">
        <f>LOOKUP(E38,  'Under 9 Girls entries'!D3:D50, 'Under 9 Girls entries'!C3:C50)</f>
        <v>#N/A</v>
      </c>
      <c r="E38" s="2"/>
      <c r="F38" s="3"/>
    </row>
    <row r="39" spans="1:6" hidden="1" x14ac:dyDescent="0.35">
      <c r="A39" s="2">
        <v>37</v>
      </c>
      <c r="B39" s="2" t="e">
        <f>LOOKUP(E39,'Under 9 Girls entries'!D3:D50, 'Under 9 Girls entries'!A3:A50)</f>
        <v>#N/A</v>
      </c>
      <c r="C39" s="2" t="e">
        <f>LOOKUP(E39,  'Under 9 Girls entries'!D3:D50, 'Under 9 Girls entries'!B3:B50)</f>
        <v>#N/A</v>
      </c>
      <c r="D39" s="26" t="e">
        <f>LOOKUP(E39, 'Under 9 Girls entries'!D3:D50, 'Under 9 Girls entries'!C3:C50)</f>
        <v>#N/A</v>
      </c>
      <c r="E39" s="2"/>
      <c r="F39" s="2"/>
    </row>
    <row r="40" spans="1:6" hidden="1" x14ac:dyDescent="0.35">
      <c r="A40" s="2">
        <v>38</v>
      </c>
      <c r="B40" s="2" t="e">
        <f>LOOKUP(E40,'Under 9 Girls entries'!D3:D50, 'Under 9 Girls entries'!A3:A50)</f>
        <v>#N/A</v>
      </c>
      <c r="C40" s="2" t="e">
        <f>LOOKUP(E40,  'Under 9 Girls entries'!D3:D50, 'Under 9 Girls entries'!B3:B50)</f>
        <v>#N/A</v>
      </c>
      <c r="D40" s="26" t="e">
        <f>LOOKUP(E40,  'Under 9 Girls entries'!D3:D50, 'Under 9 Girls entries'!C3:C50)</f>
        <v>#N/A</v>
      </c>
      <c r="E40" s="2"/>
      <c r="F40" s="2"/>
    </row>
    <row r="41" spans="1:6" hidden="1" x14ac:dyDescent="0.35">
      <c r="A41" s="2">
        <v>39</v>
      </c>
      <c r="B41" s="2" t="e">
        <f>LOOKUP(E41, 'Under 9 Girls entries'!D3:D50, 'Under 9 Girls entries'!A3:A50)</f>
        <v>#N/A</v>
      </c>
      <c r="C41" s="2" t="e">
        <f>LOOKUP(E41,  'Under 9 Girls entries'!D3:D50, 'Under 9 Girls entries'!B3:B50)</f>
        <v>#N/A</v>
      </c>
      <c r="D41" s="26" t="e">
        <f>LOOKUP(E41, 'Under 9 Girls entries'!D3:D50, 'Under 9 Girls entries'!C3:C50)</f>
        <v>#N/A</v>
      </c>
      <c r="E41" s="2"/>
      <c r="F41" s="2"/>
    </row>
    <row r="42" spans="1:6" hidden="1" x14ac:dyDescent="0.35">
      <c r="A42" s="2">
        <v>40</v>
      </c>
      <c r="B42" s="2" t="e">
        <f>LOOKUP(E42, 'Under 9 Girls entries'!D3:D50, 'Under 9 Girls entries'!A3:A50)</f>
        <v>#N/A</v>
      </c>
      <c r="C42" s="2" t="e">
        <f>LOOKUP(E42,  'Under 9 Girls entries'!D3:D50, 'Under 9 Girls entries'!B3:B50)</f>
        <v>#N/A</v>
      </c>
      <c r="D42" s="26" t="e">
        <f>LOOKUP(E42, 'Under 9 Girls entries'!D3:D50, 'Under 9 Girls entries'!C3:C50)</f>
        <v>#N/A</v>
      </c>
    </row>
    <row r="43" spans="1:6" hidden="1" x14ac:dyDescent="0.35">
      <c r="A43" s="2">
        <v>41</v>
      </c>
      <c r="B43" s="2" t="e">
        <f>LOOKUP(E43,'Under 9 Girls entries'!D3:D50, 'Under 9 Girls entries'!A3:A50)</f>
        <v>#N/A</v>
      </c>
      <c r="C43" s="2" t="e">
        <f>LOOKUP(E43,  'Under 9 Girls entries'!D3:D50, 'Under 9 Girls entries'!B3:B50)</f>
        <v>#N/A</v>
      </c>
      <c r="D43" s="26" t="e">
        <f>LOOKUP(E43,  'Under 9 Girls entries'!D3:D50, 'Under 9 Girls entries'!C3:C50)</f>
        <v>#N/A</v>
      </c>
    </row>
    <row r="44" spans="1:6" hidden="1" x14ac:dyDescent="0.35">
      <c r="A44" s="2">
        <v>42</v>
      </c>
      <c r="B44" s="2" t="e">
        <f>LOOKUP(E44, 'Under 9 Girls entries'!D3:D50, 'Under 9 Girls entries'!A3:A50)</f>
        <v>#N/A</v>
      </c>
      <c r="C44" s="2" t="e">
        <f>LOOKUP(E44,  'Under 9 Girls entries'!D3:D50, 'Under 9 Girls entries'!B3:B50)</f>
        <v>#N/A</v>
      </c>
      <c r="D44" s="26" t="e">
        <f>LOOKUP(E44,  'Under 9 Girls entries'!D3:D50, 'Under 9 Girls entries'!C3:C50)</f>
        <v>#N/A</v>
      </c>
    </row>
    <row r="45" spans="1:6" hidden="1" x14ac:dyDescent="0.35">
      <c r="A45" s="2">
        <v>43</v>
      </c>
      <c r="B45" s="2" t="e">
        <f>LOOKUP(E45,'Under 9 Girls entries'!D3:D50, 'Under 9 Girls entries'!A3:A50)</f>
        <v>#N/A</v>
      </c>
      <c r="C45" s="2" t="e">
        <f>LOOKUP(E45,  'Under 9 Girls entries'!D3:D50, 'Under 9 Girls entries'!B3:B50)</f>
        <v>#N/A</v>
      </c>
      <c r="D45" s="26" t="e">
        <f>LOOKUP(E45,  'Under 9 Girls entries'!D3:D50, 'Under 9 Girls entries'!C3:C50)</f>
        <v>#N/A</v>
      </c>
    </row>
    <row r="46" spans="1:6" hidden="1" x14ac:dyDescent="0.35">
      <c r="A46" s="2">
        <v>44</v>
      </c>
      <c r="B46" s="2" t="e">
        <f>LOOKUP(E46, 'Under 9 Girls entries'!D3:D50, 'Under 9 Girls entries'!A3:A50)</f>
        <v>#N/A</v>
      </c>
      <c r="C46" s="2" t="e">
        <f>LOOKUP(E46, 'Under 9 Girls entries'!D3:D50, 'Under 9 Girls entries'!B3:B50)</f>
        <v>#N/A</v>
      </c>
      <c r="D46" s="26" t="e">
        <f>LOOKUP(E46,  'Under 9 Girls entries'!D3:D50, 'Under 9 Girls entries'!C3:C50)</f>
        <v>#N/A</v>
      </c>
    </row>
    <row r="47" spans="1:6" hidden="1" x14ac:dyDescent="0.35">
      <c r="A47" s="2">
        <v>45</v>
      </c>
      <c r="B47" s="2" t="e">
        <f>LOOKUP(E47, 'Under 9 Girls entries'!D3:D50, 'Under 9 Girls entries'!A3:A50)</f>
        <v>#N/A</v>
      </c>
      <c r="C47" s="2" t="e">
        <f>LOOKUP(E47, 'Under 9 Girls entries'!D3:D50, 'Under 9 Girls entries'!B3:B50)</f>
        <v>#N/A</v>
      </c>
      <c r="D47" s="26" t="e">
        <f>LOOKUP(E47,  'Under 9 Girls entries'!D3:D50, 'Under 9 Girls entries'!C3:C50)</f>
        <v>#N/A</v>
      </c>
    </row>
    <row r="48" spans="1:6" hidden="1" x14ac:dyDescent="0.35">
      <c r="A48" s="2">
        <v>46</v>
      </c>
      <c r="B48" s="2" t="e">
        <f>LOOKUP(E48,'Under 9 Girls entries'!D3:D50, 'Under 9 Girls entries'!A3:A50)</f>
        <v>#N/A</v>
      </c>
      <c r="C48" s="2" t="e">
        <f>LOOKUP(E48,  'Under 9 Girls entries'!D3:D50, 'Under 9 Girls entries'!B3:B50)</f>
        <v>#N/A</v>
      </c>
      <c r="D48" s="26" t="e">
        <f>LOOKUP(E48,  'Under 9 Girls entries'!D3:D50, 'Under 9 Girls entries'!C3:C50)</f>
        <v>#N/A</v>
      </c>
    </row>
    <row r="49" spans="1:6" hidden="1" x14ac:dyDescent="0.35">
      <c r="A49" s="2">
        <v>47</v>
      </c>
      <c r="B49" s="2" t="e">
        <f>LOOKUP(E49, 'Under 9 Girls entries'!D3:D50, 'Under 9 Girls entries'!A3:A50)</f>
        <v>#N/A</v>
      </c>
      <c r="C49" s="2" t="e">
        <f>LOOKUP(E49, 'Under 9 Girls entries'!D3:D50, 'Under 9 Girls entries'!B3:B50)</f>
        <v>#N/A</v>
      </c>
      <c r="D49" s="26" t="e">
        <f>LOOKUP(E49,  'Under 9 Girls entries'!D3:D50, 'Under 9 Girls entries'!C3:C50)</f>
        <v>#N/A</v>
      </c>
    </row>
    <row r="50" spans="1:6" hidden="1" x14ac:dyDescent="0.35">
      <c r="A50" s="2">
        <v>48</v>
      </c>
      <c r="B50" s="2" t="e">
        <f>LOOKUP(E50, 'Under 9 Girls entries'!D3:D50, 'Under 9 Girls entries'!A3:A50)</f>
        <v>#N/A</v>
      </c>
      <c r="C50" s="2" t="e">
        <f>LOOKUP(E50,  'Under 9 Girls entries'!D3:D50, 'Under 9 Girls entries'!B3:B50)</f>
        <v>#N/A</v>
      </c>
      <c r="D50" s="26" t="e">
        <f>LOOKUP(E50,  'Under 9 Girls entries'!D3:D50, 'Under 9 Girls entries'!C3:C50)</f>
        <v>#N/A</v>
      </c>
    </row>
    <row r="51" spans="1:6" hidden="1" x14ac:dyDescent="0.35">
      <c r="A51" s="2">
        <v>49</v>
      </c>
      <c r="B51" s="2" t="e">
        <f>LOOKUP(E51, 'Under 9 Girls entries'!D3:D50, 'Under 9 Girls entries'!A3:A50)</f>
        <v>#N/A</v>
      </c>
      <c r="C51" s="2" t="e">
        <f>LOOKUP(E51,  'Under 9 Girls entries'!D3:D50, 'Under 9 Girls entries'!B3:B50)</f>
        <v>#N/A</v>
      </c>
      <c r="D51" s="26" t="e">
        <f>LOOKUP(E51, 'Under 9 Girls entries'!D3:D50, 'Under 9 Girls entries'!C3:C50)</f>
        <v>#N/A</v>
      </c>
    </row>
    <row r="52" spans="1:6" x14ac:dyDescent="0.35">
      <c r="A52" s="2">
        <v>34</v>
      </c>
      <c r="B52" s="2" t="str">
        <f>LOOKUP(E52, 'Under 9 Girls entries'!$D$2:$D$60, 'Under 9 Girls entries'!$A$2:$A$60)</f>
        <v xml:space="preserve">Bronwen </v>
      </c>
      <c r="C52" s="2" t="str">
        <f>LOOKUP(E52, 'Under 9 Girls entries'!$D$2:$D$60, 'Under 9 Girls entries'!$B$2:$B$60)</f>
        <v>Soper</v>
      </c>
      <c r="D52" s="26" t="str">
        <f>LOOKUP(E52, 'Under 9 Girls entries'!$D$2:$D$60, 'Under 9 Girls entries'!$C$2:$C$60)</f>
        <v>Salford Met</v>
      </c>
      <c r="E52" s="2">
        <v>814</v>
      </c>
      <c r="F52" s="40" t="s">
        <v>395</v>
      </c>
    </row>
    <row r="53" spans="1:6" x14ac:dyDescent="0.35">
      <c r="A53" s="2">
        <v>35</v>
      </c>
      <c r="B53" s="2" t="str">
        <f>LOOKUP(E53, 'Under 9 Girls entries'!$D$2:$D$60, 'Under 9 Girls entries'!$A$2:$A$60)</f>
        <v>Kimberley</v>
      </c>
      <c r="C53" s="2" t="str">
        <f>LOOKUP(E53, 'Under 9 Girls entries'!$D$2:$D$60, 'Under 9 Girls entries'!$B$2:$B$60)</f>
        <v>Hosker-Fogg</v>
      </c>
      <c r="D53" s="26" t="str">
        <f>LOOKUP(E53, 'Under 9 Girls entries'!$D$2:$D$60, 'Under 9 Girls entries'!$C$2:$C$60)</f>
        <v>Greenside</v>
      </c>
      <c r="E53" s="2">
        <v>949</v>
      </c>
      <c r="F53" s="40" t="s">
        <v>396</v>
      </c>
    </row>
    <row r="54" spans="1:6" x14ac:dyDescent="0.35">
      <c r="A54" s="2">
        <v>36</v>
      </c>
      <c r="B54" s="2" t="str">
        <f>LOOKUP(E54, 'Under 9 Girls entries'!$D$2:$D$60, 'Under 9 Girls entries'!$A$2:$A$60)</f>
        <v>Hajrah</v>
      </c>
      <c r="C54" s="2" t="str">
        <f>LOOKUP(E54, 'Under 9 Girls entries'!$D$2:$D$60, 'Under 9 Girls entries'!$B$2:$B$60)</f>
        <v>Lashari</v>
      </c>
      <c r="D54" s="26" t="str">
        <f>LOOKUP(E54, 'Under 9 Girls entries'!$D$2:$D$60, 'Under 9 Girls entries'!$C$2:$C$60)</f>
        <v>Sale</v>
      </c>
      <c r="E54" s="2">
        <v>838</v>
      </c>
      <c r="F54" s="40" t="s">
        <v>397</v>
      </c>
    </row>
    <row r="55" spans="1:6" x14ac:dyDescent="0.35">
      <c r="A55" s="2">
        <v>37</v>
      </c>
      <c r="B55" s="2" t="str">
        <f>LOOKUP(E55, 'Under 9 Girls entries'!$D$2:$D$60, 'Under 9 Girls entries'!$A$2:$A$60)</f>
        <v>Sophie</v>
      </c>
      <c r="C55" s="2" t="str">
        <f>LOOKUP(E55, 'Under 9 Girls entries'!$D$2:$D$60, 'Under 9 Girls entries'!$B$2:$B$60)</f>
        <v>Littlewood</v>
      </c>
      <c r="D55" s="26" t="str">
        <f>LOOKUP(E55, 'Under 9 Girls entries'!$D$2:$D$60, 'Under 9 Girls entries'!$C$2:$C$60)</f>
        <v>Manchester Harriers</v>
      </c>
      <c r="E55" s="2">
        <v>908</v>
      </c>
      <c r="F55" s="40" t="s">
        <v>398</v>
      </c>
    </row>
    <row r="56" spans="1:6" x14ac:dyDescent="0.35">
      <c r="A56" s="2">
        <v>38</v>
      </c>
      <c r="B56" s="2" t="str">
        <f>LOOKUP(E56, 'Under 9 Girls entries'!$D$2:$D$60, 'Under 9 Girls entries'!$A$2:$A$60)</f>
        <v>Grace</v>
      </c>
      <c r="C56" s="2" t="str">
        <f>LOOKUP(E56, 'Under 9 Girls entries'!$D$2:$D$60, 'Under 9 Girls entries'!$B$2:$B$60)</f>
        <v>Hillson</v>
      </c>
      <c r="D56" s="26" t="str">
        <f>LOOKUP(E56, 'Under 9 Girls entries'!$D$2:$D$60, 'Under 9 Girls entries'!$C$2:$C$60)</f>
        <v>Our Lady of Mount Carmel</v>
      </c>
      <c r="E56" s="2">
        <v>932</v>
      </c>
      <c r="F56" s="40" t="s">
        <v>399</v>
      </c>
    </row>
    <row r="57" spans="1:6" x14ac:dyDescent="0.35">
      <c r="A57" s="2">
        <v>39</v>
      </c>
      <c r="B57" s="2" t="str">
        <f>LOOKUP(E57, 'Under 9 Girls entries'!$D$2:$D$60, 'Under 9 Girls entries'!$A$2:$A$60)</f>
        <v>Rania</v>
      </c>
      <c r="C57" s="2" t="str">
        <f>LOOKUP(E57, 'Under 9 Girls entries'!$D$2:$D$60, 'Under 9 Girls entries'!$B$2:$B$60)</f>
        <v>Kahn</v>
      </c>
      <c r="D57" s="26" t="str">
        <f>LOOKUP(E57, 'Under 9 Girls entries'!$D$2:$D$60, 'Under 9 Girls entries'!$C$2:$C$60)</f>
        <v>Manchester Harriers</v>
      </c>
      <c r="E57" s="2">
        <v>899</v>
      </c>
      <c r="F57" s="40" t="s">
        <v>400</v>
      </c>
    </row>
    <row r="58" spans="1:6" x14ac:dyDescent="0.35">
      <c r="A58" s="2">
        <v>40</v>
      </c>
      <c r="B58" s="2" t="str">
        <f>LOOKUP(E58, 'Under 9 Girls entries'!$D$2:$D$60, 'Under 9 Girls entries'!$A$2:$A$60)</f>
        <v>Zoe</v>
      </c>
      <c r="C58" s="2" t="str">
        <f>LOOKUP(E58, 'Under 9 Girls entries'!$D$2:$D$60, 'Under 9 Girls entries'!$B$2:$B$60)</f>
        <v>Gage</v>
      </c>
      <c r="D58" s="26" t="str">
        <f>LOOKUP(E58, 'Under 9 Girls entries'!$D$2:$D$60, 'Under 9 Girls entries'!$C$2:$C$60)</f>
        <v xml:space="preserve">Inspire </v>
      </c>
      <c r="E58" s="2">
        <v>924</v>
      </c>
      <c r="F58" s="40" t="s">
        <v>401</v>
      </c>
    </row>
    <row r="59" spans="1:6" x14ac:dyDescent="0.35">
      <c r="A59" s="2">
        <v>41</v>
      </c>
      <c r="B59" s="2" t="str">
        <f>LOOKUP(E59, 'Under 9 Girls entries'!$D$2:$D$60, 'Under 9 Girls entries'!$A$2:$A$60)</f>
        <v>Lulu</v>
      </c>
      <c r="C59" s="2" t="str">
        <f>LOOKUP(E59, 'Under 9 Girls entries'!$D$2:$D$60, 'Under 9 Girls entries'!$B$2:$B$60)</f>
        <v>Williams</v>
      </c>
      <c r="D59" s="26" t="str">
        <f>LOOKUP(E59, 'Under 9 Girls entries'!$D$2:$D$60, 'Under 9 Girls entries'!$C$2:$C$60)</f>
        <v xml:space="preserve">Inspire </v>
      </c>
      <c r="E59" s="2">
        <v>998</v>
      </c>
      <c r="F59" s="40" t="s">
        <v>402</v>
      </c>
    </row>
    <row r="60" spans="1:6" x14ac:dyDescent="0.35">
      <c r="A60" s="2"/>
    </row>
    <row r="61" spans="1:6" x14ac:dyDescent="0.35">
      <c r="A61" s="2"/>
    </row>
    <row r="62" spans="1:6" x14ac:dyDescent="0.35">
      <c r="A62" s="2"/>
    </row>
  </sheetData>
  <autoFilter ref="A1:F51" xr:uid="{00000000-0009-0000-0000-000004000000}">
    <filterColumn colId="3">
      <filters>
        <filter val="Altrincham &amp; District A.C."/>
        <filter val="Bramhall"/>
        <filter val="East Cheshire Harriers"/>
        <filter val="Marton Primary School"/>
        <filter val="Rochdale Harriers"/>
        <filter val="Sale Harriers"/>
        <filter val="Salford Harriers"/>
        <filter val="St. Helens Sutton A.C."/>
        <filter val="St. Peters A-U-L"/>
        <filter val="Welfield Unicorns"/>
        <filter val="WESPA"/>
      </filters>
    </filterColumn>
  </autoFilter>
  <sortState xmlns:xlrd2="http://schemas.microsoft.com/office/spreadsheetml/2017/richdata2" ref="A2:F41">
    <sortCondition ref="A2:A41"/>
  </sortState>
  <pageMargins left="0.7" right="0.7" top="0.75" bottom="0.75" header="0.3" footer="0.3"/>
  <pageSetup paperSize="9" orientation="portrait" r:id="rId1"/>
  <headerFooter>
    <oddHeader xml:space="preserve">&amp;LEast Cheshire Harriers Open XC&amp;CUnder 9 Girls
&amp;R13th March 2022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 filterMode="1"/>
  <dimension ref="A1:F59"/>
  <sheetViews>
    <sheetView view="pageLayout" zoomScaleNormal="100" workbookViewId="0">
      <selection activeCell="A60" sqref="A60"/>
    </sheetView>
  </sheetViews>
  <sheetFormatPr defaultColWidth="13.81640625" defaultRowHeight="14.5" x14ac:dyDescent="0.35"/>
  <cols>
    <col min="1" max="1" width="10.1796875" bestFit="1" customWidth="1"/>
    <col min="2" max="2" width="14.7265625" style="22" bestFit="1" customWidth="1"/>
    <col min="3" max="3" width="14.453125" style="2" bestFit="1" customWidth="1"/>
    <col min="4" max="4" width="24.1796875" style="28" customWidth="1"/>
    <col min="5" max="5" width="8.453125" bestFit="1" customWidth="1"/>
    <col min="6" max="6" width="9.7265625" style="34" bestFit="1" customWidth="1"/>
  </cols>
  <sheetData>
    <row r="1" spans="1:6" x14ac:dyDescent="0.35">
      <c r="A1" s="1" t="s">
        <v>18</v>
      </c>
      <c r="B1" s="21" t="s">
        <v>0</v>
      </c>
      <c r="C1" s="1" t="s">
        <v>1</v>
      </c>
      <c r="D1" s="25" t="s">
        <v>2</v>
      </c>
      <c r="E1" s="1" t="s">
        <v>49</v>
      </c>
      <c r="F1" s="33" t="s">
        <v>4</v>
      </c>
    </row>
    <row r="2" spans="1:6" x14ac:dyDescent="0.35">
      <c r="A2" s="38">
        <v>1</v>
      </c>
      <c r="B2" s="22" t="str">
        <f>LOOKUP(E2, 'Under 9 Boys entries'!$D$2:$D$61, 'Under 9 Boys entries'!$A$2:$A$61)</f>
        <v>Toby</v>
      </c>
      <c r="C2" s="2" t="str">
        <f>LOOKUP(E2, 'Under 9 Boys entries'!$D$2:$D$61, 'Under 9 Boys entries'!$B$2:$B$61)</f>
        <v>Harrison</v>
      </c>
      <c r="D2" s="26" t="str">
        <f>LOOKUP(E2, 'Under 9 Boys entries'!$D$2:$D$61, 'Under 9 Boys entries'!$C$2:$C$61)</f>
        <v>Sale</v>
      </c>
      <c r="E2" s="38">
        <v>918</v>
      </c>
      <c r="F2" s="43" t="s">
        <v>479</v>
      </c>
    </row>
    <row r="3" spans="1:6" x14ac:dyDescent="0.35">
      <c r="A3" s="2">
        <v>2</v>
      </c>
      <c r="B3" s="22" t="str">
        <f>LOOKUP(E3, 'Under 9 Boys entries'!$D$2:$D$61, 'Under 9 Boys entries'!$A$2:$A$61)</f>
        <v>Daniel</v>
      </c>
      <c r="C3" s="2" t="str">
        <f>LOOKUP(E3, 'Under 9 Boys entries'!$D$2:$D$61, 'Under 9 Boys entries'!$B$2:$B$61)</f>
        <v>Topping</v>
      </c>
      <c r="D3" s="26" t="str">
        <f>LOOKUP(E3, 'Under 9 Boys entries'!$D$2:$D$61, 'Under 9 Boys entries'!$C$2:$C$61)</f>
        <v>Sale</v>
      </c>
      <c r="E3" s="2">
        <v>821</v>
      </c>
      <c r="F3" s="40" t="s">
        <v>403</v>
      </c>
    </row>
    <row r="4" spans="1:6" x14ac:dyDescent="0.35">
      <c r="A4" s="2">
        <v>3</v>
      </c>
      <c r="B4" s="22" t="str">
        <f>LOOKUP(E4, 'Under 9 Boys entries'!$D$2:$D$61, 'Under 9 Boys entries'!$A$2:$A$61)</f>
        <v>Mason</v>
      </c>
      <c r="C4" s="2" t="str">
        <f>LOOKUP(E4, 'Under 9 Boys entries'!$D$2:$D$61, 'Under 9 Boys entries'!$B$2:$B$61)</f>
        <v>Fletcher</v>
      </c>
      <c r="D4" s="26" t="str">
        <f>LOOKUP(E4, 'Under 9 Boys entries'!$D$2:$D$61, 'Under 9 Boys entries'!$C$2:$C$61)</f>
        <v>Salford Harriers</v>
      </c>
      <c r="E4" s="2">
        <v>981</v>
      </c>
      <c r="F4" s="40" t="s">
        <v>404</v>
      </c>
    </row>
    <row r="5" spans="1:6" x14ac:dyDescent="0.35">
      <c r="A5" s="2">
        <v>4</v>
      </c>
      <c r="B5" s="22" t="str">
        <f>LOOKUP(E5, 'Under 9 Boys entries'!$D$2:$D$61, 'Under 9 Boys entries'!$A$2:$A$61)</f>
        <v>Ethan</v>
      </c>
      <c r="C5" s="2" t="str">
        <f>LOOKUP(E5, 'Under 9 Boys entries'!$D$2:$D$61, 'Under 9 Boys entries'!$B$2:$B$61)</f>
        <v>Statam</v>
      </c>
      <c r="D5" s="26" t="str">
        <f>LOOKUP(E5, 'Under 9 Boys entries'!$D$2:$D$61, 'Under 9 Boys entries'!$C$2:$C$61)</f>
        <v>Bury AC</v>
      </c>
      <c r="E5" s="2">
        <v>831</v>
      </c>
      <c r="F5" s="40" t="s">
        <v>405</v>
      </c>
    </row>
    <row r="6" spans="1:6" x14ac:dyDescent="0.35">
      <c r="A6" s="2">
        <v>5</v>
      </c>
      <c r="B6" s="22" t="str">
        <f>LOOKUP(E6, 'Under 9 Boys entries'!$D$2:$D$61, 'Under 9 Boys entries'!$A$2:$A$61)</f>
        <v>Dylan</v>
      </c>
      <c r="C6" s="2" t="str">
        <f>LOOKUP(E6, 'Under 9 Boys entries'!$D$2:$D$61, 'Under 9 Boys entries'!$B$2:$B$61)</f>
        <v>Webley</v>
      </c>
      <c r="D6" s="26" t="str">
        <f>LOOKUP(E6, 'Under 9 Boys entries'!$D$2:$D$61, 'Under 9 Boys entries'!$C$2:$C$61)</f>
        <v>Manchester Harriers</v>
      </c>
      <c r="E6" s="2">
        <v>966</v>
      </c>
      <c r="F6" s="40" t="s">
        <v>406</v>
      </c>
    </row>
    <row r="7" spans="1:6" x14ac:dyDescent="0.35">
      <c r="A7" s="2">
        <v>6</v>
      </c>
      <c r="B7" s="22" t="str">
        <f>LOOKUP(E7, 'Under 9 Boys entries'!$D$2:$D$61, 'Under 9 Boys entries'!$A$2:$A$61)</f>
        <v>Joshua</v>
      </c>
      <c r="C7" s="2" t="str">
        <f>LOOKUP(E7, 'Under 9 Boys entries'!$D$2:$D$61, 'Under 9 Boys entries'!$B$2:$B$61)</f>
        <v>Howell</v>
      </c>
      <c r="D7" s="26" t="str">
        <f>LOOKUP(E7, 'Under 9 Boys entries'!$D$2:$D$61, 'Under 9 Boys entries'!$C$2:$C$61)</f>
        <v>Sale</v>
      </c>
      <c r="E7" s="2">
        <v>870</v>
      </c>
      <c r="F7" s="40" t="s">
        <v>407</v>
      </c>
    </row>
    <row r="8" spans="1:6" x14ac:dyDescent="0.35">
      <c r="A8" s="2">
        <v>7</v>
      </c>
      <c r="B8" s="22" t="str">
        <f>LOOKUP(E8, 'Under 9 Boys entries'!$D$2:$D$61, 'Under 9 Boys entries'!$A$2:$A$61)</f>
        <v>Loxley</v>
      </c>
      <c r="C8" s="2" t="str">
        <f>LOOKUP(E8, 'Under 9 Boys entries'!$D$2:$D$61, 'Under 9 Boys entries'!$B$2:$B$61)</f>
        <v>Schofield</v>
      </c>
      <c r="D8" s="26" t="str">
        <f>LOOKUP(E8, 'Under 9 Boys entries'!$D$2:$D$61, 'Under 9 Boys entries'!$C$2:$C$61)</f>
        <v>Salford Met</v>
      </c>
      <c r="E8" s="2">
        <v>881</v>
      </c>
      <c r="F8" s="40" t="s">
        <v>408</v>
      </c>
    </row>
    <row r="9" spans="1:6" x14ac:dyDescent="0.35">
      <c r="A9" s="2">
        <v>8</v>
      </c>
      <c r="B9" s="22" t="str">
        <f>LOOKUP(E9, 'Under 9 Boys entries'!$D$2:$D$61, 'Under 9 Boys entries'!$A$2:$A$61)</f>
        <v>Archer</v>
      </c>
      <c r="C9" s="2" t="str">
        <f>LOOKUP(E9, 'Under 9 Boys entries'!$D$2:$D$61, 'Under 9 Boys entries'!$B$2:$B$61)</f>
        <v>Bowles</v>
      </c>
      <c r="D9" s="26" t="str">
        <f>LOOKUP(E9, 'Under 9 Boys entries'!$D$2:$D$61, 'Under 9 Boys entries'!$C$2:$C$61)</f>
        <v xml:space="preserve">East Cheshire </v>
      </c>
      <c r="E9" s="2">
        <v>1002</v>
      </c>
      <c r="F9" s="40" t="s">
        <v>408</v>
      </c>
    </row>
    <row r="10" spans="1:6" x14ac:dyDescent="0.35">
      <c r="A10" s="2">
        <v>9</v>
      </c>
      <c r="B10" s="22" t="str">
        <f>LOOKUP(E10, 'Under 9 Boys entries'!$D$2:$D$61, 'Under 9 Boys entries'!$A$2:$A$61)</f>
        <v xml:space="preserve">Leo </v>
      </c>
      <c r="C10" s="2" t="str">
        <f>LOOKUP(E10, 'Under 9 Boys entries'!$D$2:$D$61, 'Under 9 Boys entries'!$B$2:$B$61)</f>
        <v>Anderson</v>
      </c>
      <c r="D10" s="26" t="str">
        <f>LOOKUP(E10, 'Under 9 Boys entries'!$D$2:$D$61, 'Under 9 Boys entries'!$C$2:$C$61)</f>
        <v>Sale</v>
      </c>
      <c r="E10" s="2">
        <v>873</v>
      </c>
      <c r="F10" s="40" t="s">
        <v>366</v>
      </c>
    </row>
    <row r="11" spans="1:6" x14ac:dyDescent="0.35">
      <c r="A11" s="2">
        <v>10</v>
      </c>
      <c r="B11" s="22" t="str">
        <f>LOOKUP(E11, 'Under 9 Boys entries'!$D$2:$D$61, 'Under 9 Boys entries'!$A$2:$A$61)</f>
        <v xml:space="preserve">Harry </v>
      </c>
      <c r="C11" s="2" t="str">
        <f>LOOKUP(E11, 'Under 9 Boys entries'!$D$2:$D$61, 'Under 9 Boys entries'!$B$2:$B$61)</f>
        <v>Bird</v>
      </c>
      <c r="D11" s="26" t="str">
        <f>LOOKUP(E11, 'Under 9 Boys entries'!$D$2:$D$61, 'Under 9 Boys entries'!$C$2:$C$61)</f>
        <v xml:space="preserve">East Cheshire </v>
      </c>
      <c r="E11" s="2">
        <v>840</v>
      </c>
      <c r="F11" s="40" t="s">
        <v>409</v>
      </c>
    </row>
    <row r="12" spans="1:6" x14ac:dyDescent="0.35">
      <c r="A12" s="2">
        <v>11</v>
      </c>
      <c r="B12" s="22" t="str">
        <f>LOOKUP(E12, 'Under 9 Boys entries'!$D$2:$D$61, 'Under 9 Boys entries'!$A$2:$A$61)</f>
        <v>Tristan</v>
      </c>
      <c r="C12" s="2" t="str">
        <f>LOOKUP(E12, 'Under 9 Boys entries'!$D$2:$D$61, 'Under 9 Boys entries'!$B$2:$B$61)</f>
        <v>Tickle</v>
      </c>
      <c r="D12" s="26" t="str">
        <f>LOOKUP(E12, 'Under 9 Boys entries'!$D$2:$D$61, 'Under 9 Boys entries'!$C$2:$C$61)</f>
        <v>Warrington AC</v>
      </c>
      <c r="E12" s="2">
        <v>919</v>
      </c>
      <c r="F12" s="40" t="s">
        <v>410</v>
      </c>
    </row>
    <row r="13" spans="1:6" x14ac:dyDescent="0.35">
      <c r="A13" s="2">
        <v>12</v>
      </c>
      <c r="B13" s="22" t="str">
        <f>LOOKUP(E13, 'Under 9 Boys entries'!$D$2:$D$61, 'Under 9 Boys entries'!$A$2:$A$61)</f>
        <v>Selyane</v>
      </c>
      <c r="C13" s="2" t="str">
        <f>LOOKUP(E13, 'Under 9 Boys entries'!$D$2:$D$61, 'Under 9 Boys entries'!$B$2:$B$61)</f>
        <v>Namaoui</v>
      </c>
      <c r="D13" s="26" t="str">
        <f>LOOKUP(E13, 'Under 9 Boys entries'!$D$2:$D$61, 'Under 9 Boys entries'!$C$2:$C$61)</f>
        <v>Manchester Harriers</v>
      </c>
      <c r="E13" s="2">
        <v>964</v>
      </c>
      <c r="F13" s="40" t="s">
        <v>411</v>
      </c>
    </row>
    <row r="14" spans="1:6" x14ac:dyDescent="0.35">
      <c r="A14" s="2">
        <v>13</v>
      </c>
      <c r="B14" s="22" t="str">
        <f>LOOKUP(E14, 'Under 9 Boys entries'!$D$2:$D$61, 'Under 9 Boys entries'!$A$2:$A$61)</f>
        <v>Max</v>
      </c>
      <c r="C14" s="2" t="str">
        <f>LOOKUP(E14, 'Under 9 Boys entries'!$D$2:$D$61, 'Under 9 Boys entries'!$B$2:$B$61)</f>
        <v>Hornsby</v>
      </c>
      <c r="D14" s="26" t="str">
        <f>LOOKUP(E14, 'Under 9 Boys entries'!$D$2:$D$61, 'Under 9 Boys entries'!$C$2:$C$61)</f>
        <v>Manchester Harriers</v>
      </c>
      <c r="E14" s="2">
        <v>965</v>
      </c>
      <c r="F14" s="40" t="s">
        <v>412</v>
      </c>
    </row>
    <row r="15" spans="1:6" x14ac:dyDescent="0.35">
      <c r="A15" s="2">
        <v>14</v>
      </c>
      <c r="B15" s="22" t="str">
        <f>LOOKUP(E15, 'Under 9 Boys entries'!$D$2:$D$61, 'Under 9 Boys entries'!$A$2:$A$61)</f>
        <v xml:space="preserve">Theo </v>
      </c>
      <c r="C15" s="2" t="str">
        <f>LOOKUP(E15, 'Under 9 Boys entries'!$D$2:$D$61, 'Under 9 Boys entries'!$B$2:$B$61)</f>
        <v>Miller</v>
      </c>
      <c r="D15" s="26" t="str">
        <f>LOOKUP(E15, 'Under 9 Boys entries'!$D$2:$D$61, 'Under 9 Boys entries'!$C$2:$C$61)</f>
        <v>Sale</v>
      </c>
      <c r="E15" s="2">
        <v>915</v>
      </c>
      <c r="F15" s="40" t="s">
        <v>413</v>
      </c>
    </row>
    <row r="16" spans="1:6" x14ac:dyDescent="0.35">
      <c r="A16" s="2">
        <v>15</v>
      </c>
      <c r="B16" s="22" t="str">
        <f>LOOKUP(E16, 'Under 9 Boys entries'!$D$2:$D$61, 'Under 9 Boys entries'!$A$2:$A$61)</f>
        <v>Thomas</v>
      </c>
      <c r="C16" s="2" t="str">
        <f>LOOKUP(E16, 'Under 9 Boys entries'!$D$2:$D$61, 'Under 9 Boys entries'!$B$2:$B$61)</f>
        <v>Ashurst</v>
      </c>
      <c r="D16" s="26" t="str">
        <f>LOOKUP(E16, 'Under 9 Boys entries'!$D$2:$D$61, 'Under 9 Boys entries'!$C$2:$C$61)</f>
        <v>Sale</v>
      </c>
      <c r="E16" s="2">
        <v>916</v>
      </c>
      <c r="F16" s="40" t="s">
        <v>414</v>
      </c>
    </row>
    <row r="17" spans="1:6" x14ac:dyDescent="0.35">
      <c r="A17" s="2">
        <v>16</v>
      </c>
      <c r="B17" s="22" t="str">
        <f>LOOKUP(E17, 'Under 9 Boys entries'!$D$2:$D$61, 'Under 9 Boys entries'!$A$2:$A$61)</f>
        <v>Sammy</v>
      </c>
      <c r="C17" s="2" t="str">
        <f>LOOKUP(E17, 'Under 9 Boys entries'!$D$2:$D$61, 'Under 9 Boys entries'!$B$2:$B$61)</f>
        <v>McBride-Duerden</v>
      </c>
      <c r="D17" s="26" t="str">
        <f>LOOKUP(E17, 'Under 9 Boys entries'!$D$2:$D$61, 'Under 9 Boys entries'!$C$2:$C$61)</f>
        <v>Bury AC</v>
      </c>
      <c r="E17" s="2">
        <v>954</v>
      </c>
      <c r="F17" s="40" t="s">
        <v>415</v>
      </c>
    </row>
    <row r="18" spans="1:6" x14ac:dyDescent="0.35">
      <c r="A18" s="2">
        <v>17</v>
      </c>
      <c r="B18" s="22" t="e">
        <f>LOOKUP(E18, 'Under 9 Boys entries'!$D$2:$D$61, 'Under 9 Boys entries'!$A$2:$A$61)</f>
        <v>#N/A</v>
      </c>
      <c r="C18" s="2" t="e">
        <f>LOOKUP(E18, 'Under 9 Boys entries'!$D$2:$D$61, 'Under 9 Boys entries'!$B$2:$B$61)</f>
        <v>#N/A</v>
      </c>
      <c r="D18" s="26" t="e">
        <f>LOOKUP(E18, 'Under 9 Boys entries'!$D$2:$D$61, 'Under 9 Boys entries'!$C$2:$C$61)</f>
        <v>#N/A</v>
      </c>
      <c r="E18" s="2"/>
      <c r="F18" s="40" t="s">
        <v>416</v>
      </c>
    </row>
    <row r="19" spans="1:6" x14ac:dyDescent="0.35">
      <c r="A19" s="2">
        <v>18</v>
      </c>
      <c r="B19" s="22" t="str">
        <f>LOOKUP(E19, 'Under 9 Boys entries'!$D$2:$D$61, 'Under 9 Boys entries'!$A$2:$A$61)</f>
        <v>Szymon</v>
      </c>
      <c r="C19" s="2" t="str">
        <f>LOOKUP(E19, 'Under 9 Boys entries'!$D$2:$D$61, 'Under 9 Boys entries'!$B$2:$B$61)</f>
        <v>Shierd</v>
      </c>
      <c r="D19" s="26" t="str">
        <f>LOOKUP(E19, 'Under 9 Boys entries'!$D$2:$D$61, 'Under 9 Boys entries'!$C$2:$C$61)</f>
        <v>Our Lady of Mount Carmel</v>
      </c>
      <c r="E19" s="2">
        <v>937</v>
      </c>
      <c r="F19" s="40" t="s">
        <v>417</v>
      </c>
    </row>
    <row r="20" spans="1:6" x14ac:dyDescent="0.35">
      <c r="A20" s="2">
        <v>19</v>
      </c>
      <c r="B20" s="22" t="str">
        <f>LOOKUP(E20, 'Under 9 Boys entries'!$D$2:$D$61, 'Under 9 Boys entries'!$A$2:$A$61)</f>
        <v>George</v>
      </c>
      <c r="C20" s="2" t="str">
        <f>LOOKUP(E20, 'Under 9 Boys entries'!$D$2:$D$61, 'Under 9 Boys entries'!$B$2:$B$61)</f>
        <v>Rudd</v>
      </c>
      <c r="D20" s="26" t="str">
        <f>LOOKUP(E20, 'Under 9 Boys entries'!$D$2:$D$61, 'Under 9 Boys entries'!$C$2:$C$61)</f>
        <v xml:space="preserve">East Cheshire </v>
      </c>
      <c r="E20" s="2">
        <v>851</v>
      </c>
      <c r="F20" s="40" t="s">
        <v>418</v>
      </c>
    </row>
    <row r="21" spans="1:6" x14ac:dyDescent="0.35">
      <c r="A21" s="2">
        <v>20</v>
      </c>
      <c r="B21" s="22" t="str">
        <f>LOOKUP(E21, 'Under 9 Boys entries'!$D$2:$D$61, 'Under 9 Boys entries'!$A$2:$A$61)</f>
        <v>Joshua</v>
      </c>
      <c r="C21" s="2" t="str">
        <f>LOOKUP(E21, 'Under 9 Boys entries'!$D$2:$D$61, 'Under 9 Boys entries'!$B$2:$B$61)</f>
        <v>Goff</v>
      </c>
      <c r="D21" s="26" t="str">
        <f>LOOKUP(E21, 'Under 9 Boys entries'!$D$2:$D$61, 'Under 9 Boys entries'!$C$2:$C$61)</f>
        <v>Holden Clough</v>
      </c>
      <c r="E21" s="2">
        <v>869</v>
      </c>
      <c r="F21" s="40" t="s">
        <v>418</v>
      </c>
    </row>
    <row r="22" spans="1:6" x14ac:dyDescent="0.35">
      <c r="A22" s="2">
        <v>21</v>
      </c>
      <c r="B22" s="22" t="str">
        <f>LOOKUP(E22, 'Under 9 Boys entries'!$D$2:$D$61, 'Under 9 Boys entries'!$A$2:$A$61)</f>
        <v>Dexter</v>
      </c>
      <c r="C22" s="2" t="str">
        <f>LOOKUP(E22, 'Under 9 Boys entries'!$D$2:$D$61, 'Under 9 Boys entries'!$B$2:$B$61)</f>
        <v>Wigglesworth</v>
      </c>
      <c r="D22" s="26" t="str">
        <f>LOOKUP(E22, 'Under 9 Boys entries'!$D$2:$D$61, 'Under 9 Boys entries'!$C$2:$C$61)</f>
        <v xml:space="preserve">Inspire </v>
      </c>
      <c r="E22" s="2">
        <v>983</v>
      </c>
      <c r="F22" s="40" t="s">
        <v>419</v>
      </c>
    </row>
    <row r="23" spans="1:6" x14ac:dyDescent="0.35">
      <c r="A23" s="2">
        <v>22</v>
      </c>
      <c r="B23" s="22" t="str">
        <f>LOOKUP(E23, 'Under 9 Boys entries'!$D$2:$D$61, 'Under 9 Boys entries'!$A$2:$A$61)</f>
        <v>Bronson</v>
      </c>
      <c r="C23" s="2" t="str">
        <f>LOOKUP(E23, 'Under 9 Boys entries'!$D$2:$D$61, 'Under 9 Boys entries'!$B$2:$B$61)</f>
        <v>Gillard</v>
      </c>
      <c r="D23" s="26" t="str">
        <f>LOOKUP(E23, 'Under 9 Boys entries'!$D$2:$D$61, 'Under 9 Boys entries'!$C$2:$C$61)</f>
        <v>Salford Harriers</v>
      </c>
      <c r="E23" s="2">
        <v>926</v>
      </c>
      <c r="F23" s="40" t="s">
        <v>420</v>
      </c>
    </row>
    <row r="24" spans="1:6" x14ac:dyDescent="0.35">
      <c r="A24" s="2">
        <v>23</v>
      </c>
      <c r="B24" s="22" t="str">
        <f>LOOKUP(E24, 'Under 9 Boys entries'!$D$2:$D$61, 'Under 9 Boys entries'!$A$2:$A$61)</f>
        <v>Cayden</v>
      </c>
      <c r="C24" s="2" t="str">
        <f>LOOKUP(E24, 'Under 9 Boys entries'!$D$2:$D$61, 'Under 9 Boys entries'!$B$2:$B$61)</f>
        <v>Holden</v>
      </c>
      <c r="D24" s="26" t="str">
        <f>LOOKUP(E24, 'Under 9 Boys entries'!$D$2:$D$61, 'Under 9 Boys entries'!$C$2:$C$61)</f>
        <v>Salford Harriers</v>
      </c>
      <c r="E24" s="2">
        <v>815</v>
      </c>
      <c r="F24" s="40" t="s">
        <v>421</v>
      </c>
    </row>
    <row r="25" spans="1:6" x14ac:dyDescent="0.35">
      <c r="A25" s="2">
        <v>24</v>
      </c>
      <c r="B25" s="22" t="str">
        <f>LOOKUP(E25, 'Under 9 Boys entries'!$D$2:$D$61, 'Under 9 Boys entries'!$A$2:$A$61)</f>
        <v>George</v>
      </c>
      <c r="C25" s="2" t="str">
        <f>LOOKUP(E25, 'Under 9 Boys entries'!$D$2:$D$61, 'Under 9 Boys entries'!$B$2:$B$61)</f>
        <v>Irlam</v>
      </c>
      <c r="D25" s="26" t="str">
        <f>LOOKUP(E25, 'Under 9 Boys entries'!$D$2:$D$61, 'Under 9 Boys entries'!$C$2:$C$61)</f>
        <v xml:space="preserve">East Cheshire </v>
      </c>
      <c r="E25" s="2">
        <v>850</v>
      </c>
      <c r="F25" s="40" t="s">
        <v>422</v>
      </c>
    </row>
    <row r="26" spans="1:6" x14ac:dyDescent="0.35">
      <c r="A26" s="2">
        <v>25</v>
      </c>
      <c r="B26" s="22" t="str">
        <f>LOOKUP(E26, 'Under 9 Boys entries'!$D$2:$D$61, 'Under 9 Boys entries'!$A$2:$A$61)</f>
        <v>Jude</v>
      </c>
      <c r="C26" s="2" t="str">
        <f>LOOKUP(E26, 'Under 9 Boys entries'!$D$2:$D$61, 'Under 9 Boys entries'!$B$2:$B$61)</f>
        <v>Taylor</v>
      </c>
      <c r="D26" s="26" t="str">
        <f>LOOKUP(E26, 'Under 9 Boys entries'!$D$2:$D$61, 'Under 9 Boys entries'!$C$2:$C$61)</f>
        <v>Delph Primary</v>
      </c>
      <c r="E26" s="2">
        <v>973</v>
      </c>
      <c r="F26" s="40" t="s">
        <v>423</v>
      </c>
    </row>
    <row r="27" spans="1:6" x14ac:dyDescent="0.35">
      <c r="A27" s="2">
        <v>26</v>
      </c>
      <c r="B27" s="22" t="str">
        <f>LOOKUP(E27, 'Under 9 Boys entries'!$D$2:$D$61, 'Under 9 Boys entries'!$A$2:$A$61)</f>
        <v>Daniel</v>
      </c>
      <c r="C27" s="2" t="str">
        <f>LOOKUP(E27, 'Under 9 Boys entries'!$D$2:$D$61, 'Under 9 Boys entries'!$B$2:$B$61)</f>
        <v>Barton</v>
      </c>
      <c r="D27" s="26" t="str">
        <f>LOOKUP(E27, 'Under 9 Boys entries'!$D$2:$D$61, 'Under 9 Boys entries'!$C$2:$C$61)</f>
        <v>Holden Clough</v>
      </c>
      <c r="E27" s="2">
        <v>820</v>
      </c>
      <c r="F27" s="40" t="s">
        <v>423</v>
      </c>
    </row>
    <row r="28" spans="1:6" x14ac:dyDescent="0.35">
      <c r="A28" s="2">
        <v>27</v>
      </c>
      <c r="B28" s="22" t="str">
        <f>LOOKUP(E28, 'Under 9 Boys entries'!$D$2:$D$61, 'Under 9 Boys entries'!$A$2:$A$61)</f>
        <v>Jacob</v>
      </c>
      <c r="C28" s="2" t="str">
        <f>LOOKUP(E28, 'Under 9 Boys entries'!$D$2:$D$61, 'Under 9 Boys entries'!$B$2:$B$61)</f>
        <v>Bailey</v>
      </c>
      <c r="D28" s="26" t="str">
        <f>LOOKUP(E28, 'Under 9 Boys entries'!$D$2:$D$61, 'Under 9 Boys entries'!$C$2:$C$61)</f>
        <v xml:space="preserve">Duke of norfolk </v>
      </c>
      <c r="E28" s="2">
        <v>863</v>
      </c>
      <c r="F28" s="40" t="s">
        <v>424</v>
      </c>
    </row>
    <row r="29" spans="1:6" x14ac:dyDescent="0.35">
      <c r="A29" s="2">
        <v>28</v>
      </c>
      <c r="B29" s="22" t="str">
        <f>LOOKUP(E29, 'Under 9 Boys entries'!$D$2:$D$61, 'Under 9 Boys entries'!$A$2:$A$61)</f>
        <v>Szymon</v>
      </c>
      <c r="C29" s="2" t="str">
        <f>LOOKUP(E29, 'Under 9 Boys entries'!$D$2:$D$61, 'Under 9 Boys entries'!$B$2:$B$61)</f>
        <v>Shierd</v>
      </c>
      <c r="D29" s="26" t="str">
        <f>LOOKUP(E29, 'Under 9 Boys entries'!$D$2:$D$61, 'Under 9 Boys entries'!$C$2:$C$61)</f>
        <v>Our Lady of Mount Carmel</v>
      </c>
      <c r="E29" s="2">
        <v>937</v>
      </c>
      <c r="F29" s="40" t="s">
        <v>425</v>
      </c>
    </row>
    <row r="30" spans="1:6" x14ac:dyDescent="0.35">
      <c r="A30" s="2">
        <v>29</v>
      </c>
      <c r="B30" s="22" t="str">
        <f>LOOKUP(E30, 'Under 9 Boys entries'!$D$2:$D$61, 'Under 9 Boys entries'!$A$2:$A$61)</f>
        <v>Lochlan</v>
      </c>
      <c r="C30" s="2" t="str">
        <f>LOOKUP(E30, 'Under 9 Boys entries'!$D$2:$D$61, 'Under 9 Boys entries'!$B$2:$B$61)</f>
        <v>Pearson-Mulvery</v>
      </c>
      <c r="D30" s="26" t="str">
        <f>LOOKUP(E30, 'Under 9 Boys entries'!$D$2:$D$61, 'Under 9 Boys entries'!$C$2:$C$61)</f>
        <v>Salford Harriers</v>
      </c>
      <c r="E30" s="2">
        <v>877</v>
      </c>
      <c r="F30" s="40" t="s">
        <v>425</v>
      </c>
    </row>
    <row r="31" spans="1:6" x14ac:dyDescent="0.35">
      <c r="A31" s="2">
        <v>30</v>
      </c>
      <c r="B31" s="22" t="str">
        <f>LOOKUP(E31, 'Under 9 Boys entries'!$D$2:$D$61, 'Under 9 Boys entries'!$A$2:$A$61)</f>
        <v>Matteo</v>
      </c>
      <c r="C31" s="2" t="str">
        <f>LOOKUP(E31, 'Under 9 Boys entries'!$D$2:$D$61, 'Under 9 Boys entries'!$B$2:$B$61)</f>
        <v>Vdilonga</v>
      </c>
      <c r="D31" s="26" t="str">
        <f>LOOKUP(E31, 'Under 9 Boys entries'!$D$2:$D$61, 'Under 9 Boys entries'!$C$2:$C$61)</f>
        <v>Sale</v>
      </c>
      <c r="E31" s="2">
        <v>903</v>
      </c>
      <c r="F31" s="40" t="s">
        <v>426</v>
      </c>
    </row>
    <row r="32" spans="1:6" x14ac:dyDescent="0.35">
      <c r="A32" s="2">
        <v>31</v>
      </c>
      <c r="B32" s="22" t="str">
        <f>LOOKUP(E32, 'Under 9 Boys entries'!$D$2:$D$61, 'Under 9 Boys entries'!$A$2:$A$61)</f>
        <v>Jaiden</v>
      </c>
      <c r="C32" s="2" t="str">
        <f>LOOKUP(E32, 'Under 9 Boys entries'!$D$2:$D$61, 'Under 9 Boys entries'!$B$2:$B$61)</f>
        <v>Robiseh</v>
      </c>
      <c r="D32" s="26" t="str">
        <f>LOOKUP(E32, 'Under 9 Boys entries'!$D$2:$D$61, 'Under 9 Boys entries'!$C$2:$C$61)</f>
        <v>Our Lady of Mount Carmel</v>
      </c>
      <c r="E32" s="2">
        <v>936</v>
      </c>
      <c r="F32" s="40" t="s">
        <v>427</v>
      </c>
    </row>
    <row r="33" spans="1:6" x14ac:dyDescent="0.35">
      <c r="A33" s="2">
        <v>32</v>
      </c>
      <c r="B33" s="22" t="str">
        <f>LOOKUP(E33, 'Under 9 Boys entries'!$D$2:$D$61, 'Under 9 Boys entries'!$A$2:$A$61)</f>
        <v>Will</v>
      </c>
      <c r="C33" s="2" t="str">
        <f>LOOKUP(E33, 'Under 9 Boys entries'!$D$2:$D$61, 'Under 9 Boys entries'!$B$2:$B$61)</f>
        <v>Garside</v>
      </c>
      <c r="D33" s="26" t="str">
        <f>LOOKUP(E33, 'Under 9 Boys entries'!$D$2:$D$61, 'Under 9 Boys entries'!$C$2:$C$61)</f>
        <v>Salford Met</v>
      </c>
      <c r="E33" s="2">
        <v>984</v>
      </c>
      <c r="F33" s="40" t="s">
        <v>427</v>
      </c>
    </row>
    <row r="34" spans="1:6" x14ac:dyDescent="0.35">
      <c r="A34" s="2">
        <v>33</v>
      </c>
      <c r="B34" s="22" t="str">
        <f>LOOKUP(E34, 'Under 9 Boys entries'!$D$2:$D$61, 'Under 9 Boys entries'!$A$2:$A$61)</f>
        <v>Bryson</v>
      </c>
      <c r="C34" s="2" t="str">
        <f>LOOKUP(E34, 'Under 9 Boys entries'!$D$2:$D$61, 'Under 9 Boys entries'!$B$2:$B$61)</f>
        <v>Gillard</v>
      </c>
      <c r="D34" s="26" t="str">
        <f>LOOKUP(E34, 'Under 9 Boys entries'!$D$2:$D$61, 'Under 9 Boys entries'!$C$2:$C$61)</f>
        <v>Salford Harriers</v>
      </c>
      <c r="E34" s="2">
        <v>927</v>
      </c>
      <c r="F34" s="41" t="s">
        <v>428</v>
      </c>
    </row>
    <row r="35" spans="1:6" x14ac:dyDescent="0.35">
      <c r="A35" s="2">
        <v>34</v>
      </c>
      <c r="B35" s="22" t="str">
        <f>LOOKUP(E35, 'Under 9 Boys entries'!$D$2:$D$61, 'Under 9 Boys entries'!$A$2:$A$61)</f>
        <v>Matteo</v>
      </c>
      <c r="C35" s="2" t="str">
        <f>LOOKUP(E35, 'Under 9 Boys entries'!$D$2:$D$61, 'Under 9 Boys entries'!$B$2:$B$61)</f>
        <v>Vdilonga</v>
      </c>
      <c r="D35" s="26" t="str">
        <f>LOOKUP(E35, 'Under 9 Boys entries'!$D$2:$D$61, 'Under 9 Boys entries'!$C$2:$C$61)</f>
        <v>Sale</v>
      </c>
      <c r="E35" s="2">
        <v>892</v>
      </c>
      <c r="F35" s="41" t="s">
        <v>429</v>
      </c>
    </row>
    <row r="36" spans="1:6" x14ac:dyDescent="0.35">
      <c r="A36" s="2">
        <v>35</v>
      </c>
      <c r="B36" s="22" t="str">
        <f>LOOKUP(E36, 'Under 9 Boys entries'!$D$2:$D$61, 'Under 9 Boys entries'!$A$2:$A$61)</f>
        <v>Jack</v>
      </c>
      <c r="C36" s="2" t="str">
        <f>LOOKUP(E36, 'Under 9 Boys entries'!$D$2:$D$61, 'Under 9 Boys entries'!$B$2:$B$61)</f>
        <v>Chorley</v>
      </c>
      <c r="D36" s="26" t="str">
        <f>LOOKUP(E36, 'Under 9 Boys entries'!$D$2:$D$61, 'Under 9 Boys entries'!$C$2:$C$61)</f>
        <v>St Marys Dukinfield</v>
      </c>
      <c r="E36" s="2">
        <v>862</v>
      </c>
      <c r="F36" s="41" t="s">
        <v>430</v>
      </c>
    </row>
    <row r="37" spans="1:6" x14ac:dyDescent="0.35">
      <c r="A37" s="2">
        <v>36</v>
      </c>
      <c r="B37" s="22" t="str">
        <f>LOOKUP(E37, 'Under 9 Boys entries'!$D$2:$D$61, 'Under 9 Boys entries'!$A$2:$A$61)</f>
        <v>George</v>
      </c>
      <c r="C37" s="2" t="str">
        <f>LOOKUP(E37, 'Under 9 Boys entries'!$D$2:$D$61, 'Under 9 Boys entries'!$B$2:$B$61)</f>
        <v>Dickinson</v>
      </c>
      <c r="D37" s="26" t="str">
        <f>LOOKUP(E37, 'Under 9 Boys entries'!$D$2:$D$61, 'Under 9 Boys entries'!$C$2:$C$61)</f>
        <v>Manchester Harriers</v>
      </c>
      <c r="E37" s="2">
        <v>848</v>
      </c>
      <c r="F37" s="41" t="s">
        <v>431</v>
      </c>
    </row>
    <row r="38" spans="1:6" x14ac:dyDescent="0.35">
      <c r="A38" s="2">
        <v>37</v>
      </c>
      <c r="B38" s="22" t="str">
        <f>LOOKUP(E38, 'Under 9 Boys entries'!$D$2:$D$61, 'Under 9 Boys entries'!$A$2:$A$61)</f>
        <v>Isaac</v>
      </c>
      <c r="C38" s="2" t="str">
        <f>LOOKUP(E38, 'Under 9 Boys entries'!$D$2:$D$61, 'Under 9 Boys entries'!$B$2:$B$61)</f>
        <v>Walsh</v>
      </c>
      <c r="D38" s="26" t="str">
        <f>LOOKUP(E38, 'Under 9 Boys entries'!$D$2:$D$61, 'Under 9 Boys entries'!$C$2:$C$61)</f>
        <v>Sale</v>
      </c>
      <c r="E38" s="2">
        <v>856</v>
      </c>
      <c r="F38" s="41" t="s">
        <v>432</v>
      </c>
    </row>
    <row r="39" spans="1:6" x14ac:dyDescent="0.35">
      <c r="A39" s="2">
        <v>38</v>
      </c>
      <c r="B39" s="22" t="str">
        <f>LOOKUP(E39, 'Under 9 Boys entries'!$D$2:$D$61, 'Under 9 Boys entries'!$A$2:$A$61)</f>
        <v>James</v>
      </c>
      <c r="C39" s="2" t="str">
        <f>LOOKUP(E39, 'Under 9 Boys entries'!$D$2:$D$61, 'Under 9 Boys entries'!$B$2:$B$61)</f>
        <v>Burt</v>
      </c>
      <c r="D39" s="26" t="str">
        <f>LOOKUP(E39, 'Under 9 Boys entries'!$D$2:$D$61, 'Under 9 Boys entries'!$C$2:$C$61)</f>
        <v>Cherry Tree School</v>
      </c>
      <c r="E39" s="2">
        <v>925</v>
      </c>
      <c r="F39" s="41" t="s">
        <v>433</v>
      </c>
    </row>
    <row r="40" spans="1:6" x14ac:dyDescent="0.35">
      <c r="A40" s="2">
        <v>39</v>
      </c>
      <c r="B40" s="22" t="str">
        <f>LOOKUP(E40, 'Under 9 Boys entries'!$D$2:$D$61, 'Under 9 Boys entries'!$A$2:$A$61)</f>
        <v>Luca</v>
      </c>
      <c r="C40" s="2" t="str">
        <f>LOOKUP(E40, 'Under 9 Boys entries'!$D$2:$D$61, 'Under 9 Boys entries'!$B$2:$B$61)</f>
        <v>Pearson</v>
      </c>
      <c r="D40" s="26" t="str">
        <f>LOOKUP(E40, 'Under 9 Boys entries'!$D$2:$D$61, 'Under 9 Boys entries'!$C$2:$C$61)</f>
        <v>Sale</v>
      </c>
      <c r="E40" s="2">
        <v>882</v>
      </c>
      <c r="F40" s="41" t="s">
        <v>434</v>
      </c>
    </row>
    <row r="41" spans="1:6" x14ac:dyDescent="0.35">
      <c r="A41" s="2">
        <v>40</v>
      </c>
      <c r="B41" s="22" t="str">
        <f>LOOKUP(E41, 'Under 9 Boys entries'!$D$2:$D$61, 'Under 9 Boys entries'!$A$2:$A$61)</f>
        <v>Kasper</v>
      </c>
      <c r="C41" s="2" t="str">
        <f>LOOKUP(E41, 'Under 9 Boys entries'!$D$2:$D$61, 'Under 9 Boys entries'!$B$2:$B$61)</f>
        <v>Dzivravk</v>
      </c>
      <c r="D41" s="26" t="str">
        <f>LOOKUP(E41, 'Under 9 Boys entries'!$D$2:$D$61, 'Under 9 Boys entries'!$C$2:$C$61)</f>
        <v>Our Lady of Mount Carmel</v>
      </c>
      <c r="E41" s="2">
        <v>935</v>
      </c>
      <c r="F41" s="41" t="s">
        <v>435</v>
      </c>
    </row>
    <row r="42" spans="1:6" x14ac:dyDescent="0.35">
      <c r="A42" s="2">
        <v>41</v>
      </c>
      <c r="B42" s="22" t="str">
        <f>LOOKUP(E42, 'Under 9 Boys entries'!$D$2:$D$61, 'Under 9 Boys entries'!$A$2:$A$61)</f>
        <v>Kyle</v>
      </c>
      <c r="C42" s="2" t="str">
        <f>LOOKUP(E42, 'Under 9 Boys entries'!$D$2:$D$61, 'Under 9 Boys entries'!$B$2:$B$61)</f>
        <v>Davidson</v>
      </c>
      <c r="D42" s="26" t="str">
        <f>LOOKUP(E42, 'Under 9 Boys entries'!$D$2:$D$61, 'Under 9 Boys entries'!$C$2:$C$61)</f>
        <v xml:space="preserve">East Cheshire </v>
      </c>
      <c r="E42" s="2">
        <v>872</v>
      </c>
      <c r="F42" s="41" t="s">
        <v>436</v>
      </c>
    </row>
    <row r="43" spans="1:6" x14ac:dyDescent="0.35">
      <c r="A43" s="2">
        <v>42</v>
      </c>
      <c r="B43" s="22" t="str">
        <f>LOOKUP(E43, 'Under 9 Boys entries'!$D$2:$D$61, 'Under 9 Boys entries'!$A$2:$A$61)</f>
        <v>Archie</v>
      </c>
      <c r="C43" s="2" t="str">
        <f>LOOKUP(E43, 'Under 9 Boys entries'!$D$2:$D$61, 'Under 9 Boys entries'!$B$2:$B$61)</f>
        <v>Rutherford</v>
      </c>
      <c r="D43" s="26" t="str">
        <f>LOOKUP(E43, 'Under 9 Boys entries'!$D$2:$D$61, 'Under 9 Boys entries'!$C$2:$C$61)</f>
        <v>Russell Scott Primary</v>
      </c>
      <c r="E43" s="2">
        <v>951</v>
      </c>
      <c r="F43" s="41" t="s">
        <v>436</v>
      </c>
    </row>
    <row r="44" spans="1:6" x14ac:dyDescent="0.35">
      <c r="A44" s="2">
        <v>43</v>
      </c>
      <c r="B44" s="22" t="str">
        <f>LOOKUP(E44, 'Under 9 Boys entries'!$D$2:$D$61, 'Under 9 Boys entries'!$A$2:$A$61)</f>
        <v xml:space="preserve">Theo </v>
      </c>
      <c r="C44" s="2" t="str">
        <f>LOOKUP(E44, 'Under 9 Boys entries'!$D$2:$D$61, 'Under 9 Boys entries'!$B$2:$B$61)</f>
        <v>Hope</v>
      </c>
      <c r="D44" s="26" t="str">
        <f>LOOKUP(E44, 'Under 9 Boys entries'!$D$2:$D$61, 'Under 9 Boys entries'!$C$2:$C$61)</f>
        <v>Salford Harriers</v>
      </c>
      <c r="E44" s="2">
        <v>995</v>
      </c>
      <c r="F44" s="41" t="s">
        <v>437</v>
      </c>
    </row>
    <row r="45" spans="1:6" x14ac:dyDescent="0.35">
      <c r="A45" s="2">
        <v>44</v>
      </c>
      <c r="B45" s="22" t="str">
        <f>LOOKUP(E45, 'Under 9 Boys entries'!$D$2:$D$61, 'Under 9 Boys entries'!$A$2:$A$61)</f>
        <v>Elliot</v>
      </c>
      <c r="C45" s="2" t="str">
        <f>LOOKUP(E45, 'Under 9 Boys entries'!$D$2:$D$61, 'Under 9 Boys entries'!$B$2:$B$61)</f>
        <v>McBurnie</v>
      </c>
      <c r="D45" s="26" t="str">
        <f>LOOKUP(E45, 'Under 9 Boys entries'!$D$2:$D$61, 'Under 9 Boys entries'!$C$2:$C$61)</f>
        <v xml:space="preserve">Inspire </v>
      </c>
      <c r="E45" s="2">
        <v>826</v>
      </c>
      <c r="F45" s="41" t="s">
        <v>438</v>
      </c>
    </row>
    <row r="46" spans="1:6" x14ac:dyDescent="0.35">
      <c r="A46" s="2">
        <v>45</v>
      </c>
      <c r="B46" s="22" t="str">
        <f>LOOKUP(E46, 'Under 9 Boys entries'!$D$2:$D$61, 'Under 9 Boys entries'!$A$2:$A$61)</f>
        <v>Jacob</v>
      </c>
      <c r="C46" s="2" t="str">
        <f>LOOKUP(E46, 'Under 9 Boys entries'!$D$2:$D$61, 'Under 9 Boys entries'!$B$2:$B$61)</f>
        <v>George</v>
      </c>
      <c r="D46" s="26" t="str">
        <f>LOOKUP(E46, 'Under 9 Boys entries'!$D$2:$D$61, 'Under 9 Boys entries'!$C$2:$C$61)</f>
        <v>Salford Harriers</v>
      </c>
      <c r="E46" s="2">
        <v>992</v>
      </c>
      <c r="F46" s="41" t="s">
        <v>391</v>
      </c>
    </row>
    <row r="47" spans="1:6" x14ac:dyDescent="0.35">
      <c r="A47" s="2">
        <v>46</v>
      </c>
      <c r="B47" s="22" t="str">
        <f>LOOKUP(E47, 'Under 9 Boys entries'!$D$2:$D$61, 'Under 9 Boys entries'!$A$2:$A$61)</f>
        <v>Ellis</v>
      </c>
      <c r="C47" s="2" t="str">
        <f>LOOKUP(E47, 'Under 9 Boys entries'!$D$2:$D$61, 'Under 9 Boys entries'!$B$2:$B$61)</f>
        <v>Eves</v>
      </c>
      <c r="D47" s="26" t="str">
        <f>LOOKUP(E47, 'Under 9 Boys entries'!$D$2:$D$61, 'Under 9 Boys entries'!$C$2:$C$61)</f>
        <v>Our Lady of Mount Carmel</v>
      </c>
      <c r="E47" s="2">
        <v>933</v>
      </c>
      <c r="F47" s="41" t="s">
        <v>439</v>
      </c>
    </row>
    <row r="48" spans="1:6" x14ac:dyDescent="0.35">
      <c r="A48" s="2">
        <v>47</v>
      </c>
      <c r="B48" s="22" t="str">
        <f>LOOKUP(E48, 'Under 9 Boys entries'!$D$2:$D$61, 'Under 9 Boys entries'!$A$2:$A$61)</f>
        <v>Luca</v>
      </c>
      <c r="C48" s="2" t="str">
        <f>LOOKUP(E48, 'Under 9 Boys entries'!$D$2:$D$61, 'Under 9 Boys entries'!$B$2:$B$61)</f>
        <v>Pearson</v>
      </c>
      <c r="D48" s="26" t="str">
        <f>LOOKUP(E48, 'Under 9 Boys entries'!$D$2:$D$61, 'Under 9 Boys entries'!$C$2:$C$61)</f>
        <v>Sale</v>
      </c>
      <c r="E48" s="2">
        <v>886</v>
      </c>
      <c r="F48" s="41" t="s">
        <v>440</v>
      </c>
    </row>
    <row r="49" spans="1:6" hidden="1" x14ac:dyDescent="0.35">
      <c r="A49" s="2">
        <v>47</v>
      </c>
      <c r="B49" s="22" t="e">
        <f>LOOKUP(E49,'Under 9 Boys entries'!D3:D61, 'Under 9 Boys entries'!A3:A61)</f>
        <v>#N/A</v>
      </c>
      <c r="C49" s="2" t="e">
        <f>LOOKUP(E49,'Under 9 Boys entries'!D3:D61, 'Under 9 Boys entries'!B3:B61)</f>
        <v>#N/A</v>
      </c>
      <c r="D49" s="26" t="e">
        <f>LOOKUP(E49, 'Under 9 Boys entries'!D3:D61, 'Under 9 Boys entries'!C3:C61)</f>
        <v>#N/A</v>
      </c>
      <c r="F49" s="22"/>
    </row>
    <row r="50" spans="1:6" hidden="1" x14ac:dyDescent="0.35">
      <c r="A50" s="2">
        <v>48</v>
      </c>
      <c r="B50" s="22" t="e">
        <f>LOOKUP(E50, 'Under 9 Boys entries'!D3:D61, 'Under 9 Boys entries'!A3:A61)</f>
        <v>#N/A</v>
      </c>
      <c r="C50" s="2" t="e">
        <f>LOOKUP(E50,'Under 9 Boys entries'!D3:D61, 'Under 9 Boys entries'!B3:B61)</f>
        <v>#N/A</v>
      </c>
      <c r="D50" s="26" t="e">
        <f>LOOKUP(E50,  'Under 9 Boys entries'!D3:D61, 'Under 9 Boys entries'!C3:C61)</f>
        <v>#N/A</v>
      </c>
      <c r="F50" s="22"/>
    </row>
    <row r="51" spans="1:6" hidden="1" x14ac:dyDescent="0.35">
      <c r="A51" s="2">
        <v>49</v>
      </c>
      <c r="B51" s="22" t="e">
        <f>LOOKUP(E51,'Under 9 Boys entries'!D3:D61, 'Under 9 Boys entries'!A3:A61)</f>
        <v>#N/A</v>
      </c>
      <c r="C51" s="2" t="e">
        <f>LOOKUP(E51, 'Under 9 Boys entries'!D3:D61, 'Under 9 Boys entries'!B3:B61)</f>
        <v>#N/A</v>
      </c>
      <c r="D51" s="26" t="e">
        <f>LOOKUP(E51,  'Under 9 Boys entries'!D3:D61, 'Under 9 Boys entries'!C3:C61)</f>
        <v>#N/A</v>
      </c>
      <c r="F51" s="22"/>
    </row>
    <row r="52" spans="1:6" hidden="1" x14ac:dyDescent="0.35">
      <c r="A52" s="2">
        <v>50</v>
      </c>
      <c r="B52" s="22" t="e">
        <f>LOOKUP(E52,'Under 9 Boys entries'!D3:D61, 'Under 9 Boys entries'!A3:A61)</f>
        <v>#N/A</v>
      </c>
      <c r="C52" s="2" t="e">
        <f>LOOKUP(E52, 'Under 9 Boys entries'!D3:D61, 'Under 9 Boys entries'!B3:B61)</f>
        <v>#N/A</v>
      </c>
      <c r="D52" s="26" t="e">
        <f>LOOKUP(E52,  'Under 9 Boys entries'!D3:D61, 'Under 9 Boys entries'!C3:C61)</f>
        <v>#N/A</v>
      </c>
      <c r="F52" s="22"/>
    </row>
    <row r="53" spans="1:6" hidden="1" x14ac:dyDescent="0.35">
      <c r="A53" s="2">
        <v>51</v>
      </c>
      <c r="B53" s="22" t="e">
        <f>LOOKUP(E53,'Under 9 Boys entries'!D3:D61, 'Under 9 Boys entries'!A3:A61)</f>
        <v>#N/A</v>
      </c>
      <c r="C53" s="2" t="e">
        <f>LOOKUP(E53, 'Under 9 Boys entries'!D3:D61, 'Under 9 Boys entries'!B3:B61)</f>
        <v>#N/A</v>
      </c>
      <c r="D53" s="26" t="e">
        <f>LOOKUP(E53,  'Under 9 Boys entries'!D3:D61, 'Under 9 Boys entries'!C3:C61)</f>
        <v>#N/A</v>
      </c>
      <c r="F53" s="22"/>
    </row>
    <row r="54" spans="1:6" hidden="1" x14ac:dyDescent="0.35">
      <c r="A54" s="2">
        <v>52</v>
      </c>
      <c r="B54" s="22" t="e">
        <f>LOOKUP(E54,'Under 9 Boys entries'!D3:D61, 'Under 9 Boys entries'!A3:A61)</f>
        <v>#N/A</v>
      </c>
      <c r="C54" s="2" t="e">
        <f>LOOKUP(E54, 'Under 9 Boys entries'!D3:D61, 'Under 9 Boys entries'!B3:B61)</f>
        <v>#N/A</v>
      </c>
      <c r="D54" s="26" t="e">
        <f>LOOKUP(E54,  'Under 9 Boys entries'!D3:D61, 'Under 9 Boys entries'!C3:C61)</f>
        <v>#N/A</v>
      </c>
      <c r="F54" s="22"/>
    </row>
    <row r="55" spans="1:6" hidden="1" x14ac:dyDescent="0.35">
      <c r="A55" s="2">
        <v>53</v>
      </c>
      <c r="B55" s="22" t="e">
        <f>LOOKUP(E55,'Under 9 Boys entries'!D3:D61, 'Under 9 Boys entries'!A3:A61)</f>
        <v>#N/A</v>
      </c>
      <c r="C55" s="2" t="e">
        <f>LOOKUP(E55, 'Under 9 Boys entries'!D3:D61, 'Under 9 Boys entries'!B3:B61)</f>
        <v>#N/A</v>
      </c>
      <c r="D55" s="26" t="e">
        <f>LOOKUP(E55,  'Under 9 Boys entries'!D3:D61, 'Under 9 Boys entries'!C3:C61)</f>
        <v>#N/A</v>
      </c>
      <c r="F55" s="22"/>
    </row>
    <row r="56" spans="1:6" hidden="1" x14ac:dyDescent="0.35">
      <c r="A56" s="2">
        <v>54</v>
      </c>
      <c r="B56" s="22" t="e">
        <f>LOOKUP(E56,'Under 9 Boys entries'!D3:D61, 'Under 9 Boys entries'!A3:A61)</f>
        <v>#N/A</v>
      </c>
      <c r="C56" s="2" t="e">
        <f>LOOKUP(E56, 'Under 9 Boys entries'!D3:D61, 'Under 9 Boys entries'!B3:B61)</f>
        <v>#N/A</v>
      </c>
      <c r="D56" s="26" t="e">
        <f>LOOKUP(E56,  'Under 9 Boys entries'!D3:D61, 'Under 9 Boys entries'!C3:C61)</f>
        <v>#N/A</v>
      </c>
      <c r="F56" s="22"/>
    </row>
    <row r="57" spans="1:6" hidden="1" x14ac:dyDescent="0.35">
      <c r="A57" s="2">
        <v>55</v>
      </c>
      <c r="B57" s="22" t="e">
        <f>LOOKUP(E57,'Under 9 Boys entries'!D3:D61, 'Under 9 Boys entries'!A3:A61)</f>
        <v>#N/A</v>
      </c>
      <c r="C57" s="2" t="e">
        <f>LOOKUP(E57, 'Under 9 Boys entries'!D3:D61, 'Under 9 Boys entries'!B3:B61)</f>
        <v>#N/A</v>
      </c>
      <c r="D57" s="26" t="e">
        <f>LOOKUP(E57,  'Under 9 Boys entries'!D3:D61, 'Under 9 Boys entries'!C3:C61)</f>
        <v>#N/A</v>
      </c>
      <c r="F57" s="22"/>
    </row>
    <row r="58" spans="1:6" hidden="1" x14ac:dyDescent="0.35">
      <c r="A58" s="2">
        <v>56</v>
      </c>
      <c r="B58" s="22" t="e">
        <f>LOOKUP(E58,'Under 9 Boys entries'!D3:D61, 'Under 9 Boys entries'!A3:A61)</f>
        <v>#N/A</v>
      </c>
      <c r="C58" s="2" t="e">
        <f>LOOKUP(E58, 'Under 9 Boys entries'!D3:D61, 'Under 9 Boys entries'!B3:B61)</f>
        <v>#N/A</v>
      </c>
      <c r="D58" s="26" t="e">
        <f>LOOKUP(E58,  'Under 9 Boys entries'!D3:D61, 'Under 9 Boys entries'!C3:C61)</f>
        <v>#N/A</v>
      </c>
      <c r="F58" s="22"/>
    </row>
    <row r="59" spans="1:6" x14ac:dyDescent="0.35">
      <c r="A59" s="2">
        <v>48</v>
      </c>
      <c r="B59" s="22" t="str">
        <f>LOOKUP(E59, 'Under 9 Boys entries'!$D$2:$D$61, 'Under 9 Boys entries'!$A$2:$A$61)</f>
        <v>William</v>
      </c>
      <c r="C59" s="2" t="str">
        <f>LOOKUP(E59, 'Under 9 Boys entries'!$D$2:$D$61, 'Under 9 Boys entries'!$B$2:$B$61)</f>
        <v>Marks</v>
      </c>
      <c r="D59" s="26" t="str">
        <f>LOOKUP(E59, 'Under 9 Boys entries'!$D$2:$D$61, 'Under 9 Boys entries'!$C$2:$C$61)</f>
        <v>Our Lady of Mount Carmel</v>
      </c>
      <c r="E59" s="2">
        <v>938</v>
      </c>
      <c r="F59" s="41" t="s">
        <v>441</v>
      </c>
    </row>
  </sheetData>
  <autoFilter ref="A1:F58" xr:uid="{00000000-0009-0000-0000-000005000000}">
    <filterColumn colId="3">
      <filters>
        <filter val="Altrincham &amp; District A.C."/>
        <filter val="Altrincham &amp; Hale Prep"/>
        <filter val="Broadbent"/>
        <filter val="East Cheshire Harriers"/>
        <filter val="Rochdale Harriers"/>
        <filter val="Sale Harriers"/>
        <filter val="Salford Harriers"/>
        <filter val="St. Helens Sutton A.C."/>
        <filter val="St. Peters A-U-L"/>
        <filter val="Stockport Harriers"/>
        <filter val="Wellfield Unicorns"/>
      </filters>
    </filterColumn>
  </autoFilter>
  <sortState xmlns:xlrd2="http://schemas.microsoft.com/office/spreadsheetml/2017/richdata2" ref="A3:F31">
    <sortCondition ref="A3:A31"/>
  </sortState>
  <pageMargins left="0.7" right="0.7" top="0.75" bottom="0.75" header="0.3" footer="0.3"/>
  <pageSetup paperSize="9" orientation="portrait" verticalDpi="300" r:id="rId1"/>
  <headerFooter>
    <oddHeader xml:space="preserve">&amp;LEast Cheshire Harriers Open XC&amp;CUnder 9 Boys&amp;R13th March 2022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 filterMode="1"/>
  <dimension ref="A1:F66"/>
  <sheetViews>
    <sheetView view="pageLayout" zoomScaleNormal="100" workbookViewId="0">
      <selection activeCell="F28" sqref="F28:F66"/>
    </sheetView>
  </sheetViews>
  <sheetFormatPr defaultColWidth="13.81640625" defaultRowHeight="14.5" x14ac:dyDescent="0.35"/>
  <cols>
    <col min="1" max="1" width="10.1796875" bestFit="1" customWidth="1"/>
    <col min="2" max="2" width="11" customWidth="1"/>
    <col min="3" max="3" width="17.26953125" bestFit="1" customWidth="1"/>
    <col min="4" max="4" width="27.54296875" customWidth="1"/>
    <col min="5" max="5" width="8.453125" bestFit="1" customWidth="1"/>
    <col min="6" max="6" width="9.7265625" bestFit="1" customWidth="1"/>
  </cols>
  <sheetData>
    <row r="1" spans="1:6" x14ac:dyDescent="0.35">
      <c r="A1" s="1" t="s">
        <v>18</v>
      </c>
      <c r="B1" s="1" t="s">
        <v>0</v>
      </c>
      <c r="C1" s="1" t="s">
        <v>1</v>
      </c>
      <c r="D1" s="1" t="s">
        <v>2</v>
      </c>
      <c r="E1" s="1" t="s">
        <v>49</v>
      </c>
      <c r="F1" s="1" t="s">
        <v>4</v>
      </c>
    </row>
    <row r="2" spans="1:6" x14ac:dyDescent="0.35">
      <c r="A2" s="2">
        <v>1</v>
      </c>
      <c r="B2" s="2" t="str">
        <f>LOOKUP(E2, 'Under 11 Girls entries'!$D$2:$D$60, 'Under 11 Girls entries'!$A$2:$A$60)</f>
        <v xml:space="preserve">Beatrix </v>
      </c>
      <c r="C2" s="2" t="str">
        <f>LOOKUP(E2, 'Under 11 Girls entries'!$D$2:$D$60, 'Under 11 Girls entries'!$B$2:$B$60)</f>
        <v>Soper</v>
      </c>
      <c r="D2" s="2" t="str">
        <f>LOOKUP(E2, 'Under 11 Girls entries'!$D$2:$D$60, 'Under 11 Girls entries'!$C$2:$C$60)</f>
        <v>Salford Met</v>
      </c>
      <c r="E2" s="2">
        <v>812</v>
      </c>
      <c r="F2" s="40" t="s">
        <v>444</v>
      </c>
    </row>
    <row r="3" spans="1:6" x14ac:dyDescent="0.35">
      <c r="A3" s="2">
        <v>2</v>
      </c>
      <c r="B3" s="2" t="str">
        <f>LOOKUP(E3, 'Under 11 Girls entries'!$D$2:$D$60, 'Under 11 Girls entries'!$A$2:$A$60)</f>
        <v>Demi</v>
      </c>
      <c r="C3" s="2" t="str">
        <f>LOOKUP(E3, 'Under 11 Girls entries'!$D$2:$D$60, 'Under 11 Girls entries'!$B$2:$B$60)</f>
        <v>Baxter</v>
      </c>
      <c r="D3" s="2" t="str">
        <f>LOOKUP(E3, 'Under 11 Girls entries'!$D$2:$D$60, 'Under 11 Girls entries'!$C$2:$C$60)</f>
        <v xml:space="preserve">East Cheshire </v>
      </c>
      <c r="E3" s="2">
        <v>823</v>
      </c>
      <c r="F3" s="40" t="s">
        <v>447</v>
      </c>
    </row>
    <row r="4" spans="1:6" x14ac:dyDescent="0.35">
      <c r="A4" s="2">
        <v>3</v>
      </c>
      <c r="B4" s="2" t="str">
        <f>LOOKUP(E4, 'Under 11 Girls entries'!$D$2:$D$60, 'Under 11 Girls entries'!$A$2:$A$60)</f>
        <v xml:space="preserve">Lucy </v>
      </c>
      <c r="C4" s="2" t="str">
        <f>LOOKUP(E4, 'Under 11 Girls entries'!$D$2:$D$60, 'Under 11 Girls entries'!$B$2:$B$60)</f>
        <v>Dent</v>
      </c>
      <c r="D4" s="2" t="str">
        <f>LOOKUP(E4, 'Under 11 Girls entries'!$D$2:$D$60, 'Under 11 Girls entries'!$C$2:$C$60)</f>
        <v>Bury AC</v>
      </c>
      <c r="E4" s="2">
        <v>885</v>
      </c>
      <c r="F4" s="40" t="s">
        <v>448</v>
      </c>
    </row>
    <row r="5" spans="1:6" x14ac:dyDescent="0.35">
      <c r="A5" s="2">
        <v>4</v>
      </c>
      <c r="B5" s="2" t="str">
        <f>LOOKUP(E5, 'Under 11 Girls entries'!$D$2:$D$60, 'Under 11 Girls entries'!$A$2:$A$60)</f>
        <v>Eva</v>
      </c>
      <c r="C5" s="2" t="str">
        <f>LOOKUP(E5, 'Under 11 Girls entries'!$D$2:$D$60, 'Under 11 Girls entries'!$B$2:$B$60)</f>
        <v>Hayes</v>
      </c>
      <c r="D5" s="2" t="str">
        <f>LOOKUP(E5, 'Under 11 Girls entries'!$D$2:$D$60, 'Under 11 Girls entries'!$C$2:$C$60)</f>
        <v>Warrington AC</v>
      </c>
      <c r="E5" s="2">
        <v>834</v>
      </c>
      <c r="F5" s="40" t="s">
        <v>449</v>
      </c>
    </row>
    <row r="6" spans="1:6" x14ac:dyDescent="0.35">
      <c r="A6" s="2">
        <v>5</v>
      </c>
      <c r="B6" s="2" t="str">
        <f>LOOKUP(E6, 'Under 11 Girls entries'!$D$2:$D$60, 'Under 11 Girls entries'!$A$2:$A$60)</f>
        <v>Grace</v>
      </c>
      <c r="C6" s="2" t="str">
        <f>LOOKUP(E6, 'Under 11 Girls entries'!$D$2:$D$60, 'Under 11 Girls entries'!$B$2:$B$60)</f>
        <v>Hill</v>
      </c>
      <c r="D6" s="2" t="str">
        <f>LOOKUP(E6, 'Under 11 Girls entries'!$D$2:$D$60, 'Under 11 Girls entries'!$C$2:$C$60)</f>
        <v>Sale</v>
      </c>
      <c r="E6" s="2">
        <v>854</v>
      </c>
      <c r="F6" s="40" t="s">
        <v>446</v>
      </c>
    </row>
    <row r="7" spans="1:6" x14ac:dyDescent="0.35">
      <c r="A7" s="2">
        <v>6</v>
      </c>
      <c r="B7" s="2" t="str">
        <f>LOOKUP(E7, 'Under 11 Girls entries'!$D$2:$D$60, 'Under 11 Girls entries'!$A$2:$A$60)</f>
        <v>Lexie</v>
      </c>
      <c r="C7" s="2" t="str">
        <f>LOOKUP(E7, 'Under 11 Girls entries'!$D$2:$D$60, 'Under 11 Girls entries'!$B$2:$B$60)</f>
        <v>Clarkson</v>
      </c>
      <c r="D7" s="2" t="str">
        <f>LOOKUP(E7, 'Under 11 Girls entries'!$D$2:$D$60, 'Under 11 Girls entries'!$C$2:$C$60)</f>
        <v>Blackley &amp; North Manchester AC</v>
      </c>
      <c r="E7" s="2">
        <v>875</v>
      </c>
      <c r="F7" s="40" t="s">
        <v>450</v>
      </c>
    </row>
    <row r="8" spans="1:6" x14ac:dyDescent="0.35">
      <c r="A8" s="2">
        <v>7</v>
      </c>
      <c r="B8" s="2" t="str">
        <f>LOOKUP(E8, 'Under 11 Girls entries'!$D$2:$D$60, 'Under 11 Girls entries'!$A$2:$A$60)</f>
        <v xml:space="preserve">Hollie </v>
      </c>
      <c r="C8" s="2" t="str">
        <f>LOOKUP(E8, 'Under 11 Girls entries'!$D$2:$D$60, 'Under 11 Girls entries'!$B$2:$B$60)</f>
        <v>McHugh</v>
      </c>
      <c r="D8" s="2" t="str">
        <f>LOOKUP(E8, 'Under 11 Girls entries'!$D$2:$D$60, 'Under 11 Girls entries'!$C$2:$C$60)</f>
        <v>Sale</v>
      </c>
      <c r="E8" s="2">
        <v>843</v>
      </c>
      <c r="F8" s="40" t="s">
        <v>451</v>
      </c>
    </row>
    <row r="9" spans="1:6" x14ac:dyDescent="0.35">
      <c r="A9" s="2">
        <v>8</v>
      </c>
      <c r="B9" s="2" t="str">
        <f>LOOKUP(E9, 'Under 11 Girls entries'!$D$2:$D$60, 'Under 11 Girls entries'!$A$2:$A$60)</f>
        <v xml:space="preserve">Lucy </v>
      </c>
      <c r="C9" s="2" t="str">
        <f>LOOKUP(E9, 'Under 11 Girls entries'!$D$2:$D$60, 'Under 11 Girls entries'!$B$2:$B$60)</f>
        <v>Taylor</v>
      </c>
      <c r="D9" s="2" t="str">
        <f>LOOKUP(E9, 'Under 11 Girls entries'!$D$2:$D$60, 'Under 11 Girls entries'!$C$2:$C$60)</f>
        <v>Delph Primary</v>
      </c>
      <c r="E9" s="2">
        <v>957</v>
      </c>
      <c r="F9" s="40" t="s">
        <v>452</v>
      </c>
    </row>
    <row r="10" spans="1:6" x14ac:dyDescent="0.35">
      <c r="A10" s="2">
        <v>9</v>
      </c>
      <c r="B10" s="2" t="str">
        <f>LOOKUP(E10, 'Under 11 Girls entries'!$D$2:$D$60, 'Under 11 Girls entries'!$A$2:$A$60)</f>
        <v>Isabelle</v>
      </c>
      <c r="C10" s="2" t="str">
        <f>LOOKUP(E10, 'Under 11 Girls entries'!$D$2:$D$60, 'Under 11 Girls entries'!$B$2:$B$60)</f>
        <v>Connolly</v>
      </c>
      <c r="D10" s="2" t="str">
        <f>LOOKUP(E10, 'Under 11 Girls entries'!$D$2:$D$60, 'Under 11 Girls entries'!$C$2:$C$60)</f>
        <v>Sale</v>
      </c>
      <c r="E10" s="2">
        <v>858</v>
      </c>
      <c r="F10" s="40" t="s">
        <v>453</v>
      </c>
    </row>
    <row r="11" spans="1:6" x14ac:dyDescent="0.35">
      <c r="A11" s="2">
        <v>10</v>
      </c>
      <c r="B11" s="2" t="str">
        <f>LOOKUP(E11, 'Under 11 Girls entries'!$D$2:$D$60, 'Under 11 Girls entries'!$A$2:$A$60)</f>
        <v>Maddy</v>
      </c>
      <c r="C11" s="2" t="str">
        <f>LOOKUP(E11, 'Under 11 Girls entries'!$D$2:$D$60, 'Under 11 Girls entries'!$B$2:$B$60)</f>
        <v>Appleby</v>
      </c>
      <c r="D11" s="2" t="str">
        <f>LOOKUP(E11, 'Under 11 Girls entries'!$D$2:$D$60, 'Under 11 Girls entries'!$C$2:$C$60)</f>
        <v>Sale Harriers</v>
      </c>
      <c r="E11" s="2">
        <v>977</v>
      </c>
      <c r="F11" s="40" t="s">
        <v>454</v>
      </c>
    </row>
    <row r="12" spans="1:6" x14ac:dyDescent="0.35">
      <c r="A12" s="2">
        <v>11</v>
      </c>
      <c r="B12" s="2" t="str">
        <f>LOOKUP(E12, 'Under 11 Girls entries'!$D$2:$D$60, 'Under 11 Girls entries'!$A$2:$A$60)</f>
        <v>Alexandra</v>
      </c>
      <c r="C12" s="2" t="str">
        <f>LOOKUP(E12, 'Under 11 Girls entries'!$D$2:$D$60, 'Under 11 Girls entries'!$B$2:$B$60)</f>
        <v>Ball</v>
      </c>
      <c r="D12" s="2" t="str">
        <f>LOOKUP(E12, 'Under 11 Girls entries'!$D$2:$D$60, 'Under 11 Girls entries'!$C$2:$C$60)</f>
        <v>St Helens Sutton</v>
      </c>
      <c r="E12" s="2">
        <v>803</v>
      </c>
      <c r="F12" s="40" t="s">
        <v>454</v>
      </c>
    </row>
    <row r="13" spans="1:6" x14ac:dyDescent="0.35">
      <c r="A13" s="2">
        <v>12</v>
      </c>
      <c r="B13" s="2" t="str">
        <f>LOOKUP(E13, 'Under 11 Girls entries'!$D$2:$D$60, 'Under 11 Girls entries'!$A$2:$A$60)</f>
        <v>Amalie</v>
      </c>
      <c r="C13" s="2" t="str">
        <f>LOOKUP(E13, 'Under 11 Girls entries'!$D$2:$D$60, 'Under 11 Girls entries'!$B$2:$B$60)</f>
        <v>Eadsforth</v>
      </c>
      <c r="D13" s="2" t="str">
        <f>LOOKUP(E13, 'Under 11 Girls entries'!$D$2:$D$60, 'Under 11 Girls entries'!$C$2:$C$60)</f>
        <v>BLAckley &amp; North Manchester AC</v>
      </c>
      <c r="E13" s="2">
        <v>807</v>
      </c>
      <c r="F13" s="40" t="s">
        <v>455</v>
      </c>
    </row>
    <row r="14" spans="1:6" x14ac:dyDescent="0.35">
      <c r="A14" s="2">
        <v>13</v>
      </c>
      <c r="B14" s="2" t="str">
        <f>LOOKUP(E14, 'Under 11 Girls entries'!$D$2:$D$60, 'Under 11 Girls entries'!$A$2:$A$60)</f>
        <v>Imogen</v>
      </c>
      <c r="C14" s="2" t="str">
        <f>LOOKUP(E14, 'Under 11 Girls entries'!$D$2:$D$60, 'Under 11 Girls entries'!$B$2:$B$60)</f>
        <v>McBurnie</v>
      </c>
      <c r="D14" s="2" t="str">
        <f>LOOKUP(E14, 'Under 11 Girls entries'!$D$2:$D$60, 'Under 11 Girls entries'!$C$2:$C$60)</f>
        <v xml:space="preserve">East Cheshire </v>
      </c>
      <c r="E14" s="2">
        <v>847</v>
      </c>
      <c r="F14" s="40" t="s">
        <v>408</v>
      </c>
    </row>
    <row r="15" spans="1:6" x14ac:dyDescent="0.35">
      <c r="A15" s="2">
        <v>14</v>
      </c>
      <c r="B15" s="2" t="str">
        <f>LOOKUP(E15, 'Under 11 Girls entries'!$D$2:$D$60, 'Under 11 Girls entries'!$A$2:$A$60)</f>
        <v>Isla</v>
      </c>
      <c r="C15" s="2" t="str">
        <f>LOOKUP(E15, 'Under 11 Girls entries'!$D$2:$D$60, 'Under 11 Girls entries'!$B$2:$B$60)</f>
        <v>Anderson</v>
      </c>
      <c r="D15" s="2" t="str">
        <f>LOOKUP(E15, 'Under 11 Girls entries'!$D$2:$D$60, 'Under 11 Girls entries'!$C$2:$C$60)</f>
        <v>Sale</v>
      </c>
      <c r="E15" s="2">
        <v>859</v>
      </c>
      <c r="F15" s="40" t="s">
        <v>456</v>
      </c>
    </row>
    <row r="16" spans="1:6" x14ac:dyDescent="0.35">
      <c r="A16" s="2">
        <v>15</v>
      </c>
      <c r="B16" s="2" t="str">
        <f>LOOKUP(E16, 'Under 11 Girls entries'!$D$2:$D$60, 'Under 11 Girls entries'!$A$2:$A$60)</f>
        <v>Luccia</v>
      </c>
      <c r="C16" s="2" t="str">
        <f>LOOKUP(E16, 'Under 11 Girls entries'!$D$2:$D$60, 'Under 11 Girls entries'!$B$2:$B$60)</f>
        <v>Haggins</v>
      </c>
      <c r="D16" s="2" t="str">
        <f>LOOKUP(E16, 'Under 11 Girls entries'!$D$2:$D$60, 'Under 11 Girls entries'!$C$2:$C$60)</f>
        <v>BLackley &amp; North Manchester AC</v>
      </c>
      <c r="E16" s="2">
        <v>884</v>
      </c>
      <c r="F16" s="40" t="s">
        <v>457</v>
      </c>
    </row>
    <row r="17" spans="1:6" x14ac:dyDescent="0.35">
      <c r="A17" s="2">
        <v>16</v>
      </c>
      <c r="B17" s="2" t="str">
        <f>LOOKUP(E17, 'Under 11 Girls entries'!$D$2:$D$60, 'Under 11 Girls entries'!$A$2:$A$60)</f>
        <v>Isla</v>
      </c>
      <c r="C17" s="2" t="str">
        <f>LOOKUP(E17, 'Under 11 Girls entries'!$D$2:$D$60, 'Under 11 Girls entries'!$B$2:$B$60)</f>
        <v>Starkie</v>
      </c>
      <c r="D17" s="2" t="str">
        <f>LOOKUP(E17, 'Under 11 Girls entries'!$D$2:$D$60, 'Under 11 Girls entries'!$C$2:$C$60)</f>
        <v>BLackley &amp; North Manchester AC</v>
      </c>
      <c r="E17" s="2">
        <v>860</v>
      </c>
      <c r="F17" s="40" t="s">
        <v>458</v>
      </c>
    </row>
    <row r="18" spans="1:6" x14ac:dyDescent="0.35">
      <c r="A18" s="2">
        <v>17</v>
      </c>
      <c r="B18" s="2" t="str">
        <f>LOOKUP(E18, 'Under 11 Girls entries'!$D$2:$D$60, 'Under 11 Girls entries'!$A$2:$A$60)</f>
        <v>Evie</v>
      </c>
      <c r="C18" s="2" t="str">
        <f>LOOKUP(E18, 'Under 11 Girls entries'!$D$2:$D$60, 'Under 11 Girls entries'!$B$2:$B$60)</f>
        <v>O'Connor</v>
      </c>
      <c r="D18" s="2" t="str">
        <f>LOOKUP(E18, 'Under 11 Girls entries'!$D$2:$D$60, 'Under 11 Girls entries'!$C$2:$C$60)</f>
        <v>BLackley &amp; North Manchester AC</v>
      </c>
      <c r="E18" s="2">
        <v>996</v>
      </c>
      <c r="F18" s="40" t="s">
        <v>412</v>
      </c>
    </row>
    <row r="19" spans="1:6" x14ac:dyDescent="0.35">
      <c r="A19" s="2">
        <v>18</v>
      </c>
      <c r="B19" s="2" t="str">
        <f>LOOKUP(E19, 'Under 11 Girls entries'!$D$2:$D$60, 'Under 11 Girls entries'!$A$2:$A$60)</f>
        <v>Lily</v>
      </c>
      <c r="C19" s="2" t="str">
        <f>LOOKUP(E19, 'Under 11 Girls entries'!$D$2:$D$60, 'Under 11 Girls entries'!$B$2:$B$60)</f>
        <v>McKeegan</v>
      </c>
      <c r="D19" s="2" t="str">
        <f>LOOKUP(E19, 'Under 11 Girls entries'!$D$2:$D$60, 'Under 11 Girls entries'!$C$2:$C$60)</f>
        <v>St Helens Sutton</v>
      </c>
      <c r="E19" s="2">
        <v>878</v>
      </c>
      <c r="F19" s="40" t="s">
        <v>412</v>
      </c>
    </row>
    <row r="20" spans="1:6" x14ac:dyDescent="0.35">
      <c r="A20" s="2">
        <v>19</v>
      </c>
      <c r="B20" s="2" t="str">
        <f>LOOKUP(E20, 'Under 11 Girls entries'!$D$2:$D$60, 'Under 11 Girls entries'!$A$2:$A$60)</f>
        <v>Millie</v>
      </c>
      <c r="C20" s="2" t="str">
        <f>LOOKUP(E20, 'Under 11 Girls entries'!$D$2:$D$60, 'Under 11 Girls entries'!$B$2:$B$60)</f>
        <v>Ryder</v>
      </c>
      <c r="D20" s="2" t="str">
        <f>LOOKUP(E20, 'Under 11 Girls entries'!$D$2:$D$60, 'Under 11 Girls entries'!$C$2:$C$60)</f>
        <v>Manchester Harriers</v>
      </c>
      <c r="E20" s="2">
        <v>967</v>
      </c>
      <c r="F20" s="40" t="s">
        <v>413</v>
      </c>
    </row>
    <row r="21" spans="1:6" x14ac:dyDescent="0.35">
      <c r="A21" s="2">
        <v>20</v>
      </c>
      <c r="B21" s="2" t="str">
        <f>LOOKUP(E21, 'Under 11 Girls entries'!$D$2:$D$60, 'Under 11 Girls entries'!$A$2:$A$60)</f>
        <v xml:space="preserve">Olivia </v>
      </c>
      <c r="C21" s="2" t="str">
        <f>LOOKUP(E21, 'Under 11 Girls entries'!$D$2:$D$60, 'Under 11 Girls entries'!$B$2:$B$60)</f>
        <v>Goff</v>
      </c>
      <c r="D21" s="2" t="str">
        <f>LOOKUP(E21, 'Under 11 Girls entries'!$D$2:$D$60, 'Under 11 Girls entries'!$C$2:$C$60)</f>
        <v xml:space="preserve">East Cheshire </v>
      </c>
      <c r="E21" s="2">
        <v>895</v>
      </c>
      <c r="F21" s="40" t="s">
        <v>364</v>
      </c>
    </row>
    <row r="22" spans="1:6" x14ac:dyDescent="0.35">
      <c r="A22" s="2">
        <v>21</v>
      </c>
      <c r="B22" s="2" t="str">
        <f>LOOKUP(E22, 'Under 11 Girls entries'!$D$2:$D$60, 'Under 11 Girls entries'!$A$2:$A$60)</f>
        <v>Evie-May</v>
      </c>
      <c r="C22" s="2" t="str">
        <f>LOOKUP(E22, 'Under 11 Girls entries'!$D$2:$D$60, 'Under 11 Girls entries'!$B$2:$B$60)</f>
        <v>Williams</v>
      </c>
      <c r="D22" s="2" t="str">
        <f>LOOKUP(E22, 'Under 11 Girls entries'!$D$2:$D$60, 'Under 11 Girls entries'!$C$2:$C$60)</f>
        <v>Warrington AC</v>
      </c>
      <c r="E22" s="2">
        <v>989</v>
      </c>
      <c r="F22" s="40" t="s">
        <v>459</v>
      </c>
    </row>
    <row r="23" spans="1:6" x14ac:dyDescent="0.35">
      <c r="A23" s="2">
        <v>22</v>
      </c>
      <c r="B23" s="2" t="str">
        <f>LOOKUP(E23, 'Under 11 Girls entries'!$D$2:$D$60, 'Under 11 Girls entries'!$A$2:$A$60)</f>
        <v>Grace</v>
      </c>
      <c r="C23" s="2" t="str">
        <f>LOOKUP(E23, 'Under 11 Girls entries'!$D$2:$D$60, 'Under 11 Girls entries'!$B$2:$B$60)</f>
        <v>Rashud</v>
      </c>
      <c r="D23" s="2" t="str">
        <f>LOOKUP(E23, 'Under 11 Girls entries'!$D$2:$D$60, 'Under 11 Girls entries'!$C$2:$C$60)</f>
        <v>Warrington AC</v>
      </c>
      <c r="E23" s="2">
        <v>952</v>
      </c>
      <c r="F23" s="40" t="s">
        <v>460</v>
      </c>
    </row>
    <row r="24" spans="1:6" x14ac:dyDescent="0.35">
      <c r="A24" s="2">
        <v>23</v>
      </c>
      <c r="B24" s="2" t="str">
        <f>LOOKUP(E24, 'Under 11 Girls entries'!$D$2:$D$60, 'Under 11 Girls entries'!$A$2:$A$60)</f>
        <v>April</v>
      </c>
      <c r="C24" s="2" t="str">
        <f>LOOKUP(E24, 'Under 11 Girls entries'!$D$2:$D$60, 'Under 11 Girls entries'!$B$2:$B$60)</f>
        <v>Rimmer</v>
      </c>
      <c r="D24" s="2" t="str">
        <f>LOOKUP(E24, 'Under 11 Girls entries'!$D$2:$D$60, 'Under 11 Girls entries'!$C$2:$C$60)</f>
        <v>Warrington AC</v>
      </c>
      <c r="E24" s="2">
        <v>991</v>
      </c>
      <c r="F24" s="40" t="s">
        <v>461</v>
      </c>
    </row>
    <row r="25" spans="1:6" x14ac:dyDescent="0.35">
      <c r="A25" s="2">
        <v>24</v>
      </c>
      <c r="B25" s="2" t="str">
        <f>LOOKUP(E25, 'Under 11 Girls entries'!$D$2:$D$60, 'Under 11 Girls entries'!$A$2:$A$60)</f>
        <v>Madaline</v>
      </c>
      <c r="C25" s="2" t="str">
        <f>LOOKUP(E25, 'Under 11 Girls entries'!$D$2:$D$60, 'Under 11 Girls entries'!$B$2:$B$60)</f>
        <v>Burke</v>
      </c>
      <c r="D25" s="2" t="str">
        <f>LOOKUP(E25, 'Under 11 Girls entries'!$D$2:$D$60, 'Under 11 Girls entries'!$C$2:$C$60)</f>
        <v xml:space="preserve">East Cheshire </v>
      </c>
      <c r="E25" s="2">
        <v>887</v>
      </c>
      <c r="F25" s="40" t="s">
        <v>462</v>
      </c>
    </row>
    <row r="26" spans="1:6" x14ac:dyDescent="0.35">
      <c r="A26" s="2">
        <v>25</v>
      </c>
      <c r="B26" s="2" t="str">
        <f>LOOKUP(E26, 'Under 11 Girls entries'!$D$2:$D$60, 'Under 11 Girls entries'!$A$2:$A$60)</f>
        <v>Scarlett</v>
      </c>
      <c r="C26" s="2" t="str">
        <f>LOOKUP(E26, 'Under 11 Girls entries'!$D$2:$D$60, 'Under 11 Girls entries'!$B$2:$B$60)</f>
        <v>Lyne</v>
      </c>
      <c r="D26" s="2" t="str">
        <f>LOOKUP(E26, 'Under 11 Girls entries'!$D$2:$D$60, 'Under 11 Girls entries'!$C$2:$C$60)</f>
        <v xml:space="preserve">East Cheshire </v>
      </c>
      <c r="E26" s="2">
        <v>978</v>
      </c>
      <c r="F26" s="40" t="s">
        <v>463</v>
      </c>
    </row>
    <row r="27" spans="1:6" x14ac:dyDescent="0.35">
      <c r="A27" s="2">
        <v>26</v>
      </c>
      <c r="B27" s="2" t="str">
        <f>LOOKUP(E27, 'Under 11 Girls entries'!$D$2:$D$60, 'Under 11 Girls entries'!$A$2:$A$60)</f>
        <v>Genevieve</v>
      </c>
      <c r="C27" s="2" t="str">
        <f>LOOKUP(E27, 'Under 11 Girls entries'!$D$2:$D$60, 'Under 11 Girls entries'!$B$2:$B$60)</f>
        <v>Moore</v>
      </c>
      <c r="D27" s="2" t="str">
        <f>LOOKUP(E27, 'Under 11 Girls entries'!$D$2:$D$60, 'Under 11 Girls entries'!$C$2:$C$60)</f>
        <v>Sale Harriers</v>
      </c>
      <c r="E27" s="2">
        <v>993</v>
      </c>
      <c r="F27" s="40" t="s">
        <v>464</v>
      </c>
    </row>
    <row r="28" spans="1:6" x14ac:dyDescent="0.35">
      <c r="A28" s="2">
        <v>27</v>
      </c>
      <c r="B28" s="2" t="str">
        <f>LOOKUP(E28, 'Under 11 Girls entries'!$D$2:$D$60, 'Under 11 Girls entries'!$A$2:$A$60)</f>
        <v>Lily</v>
      </c>
      <c r="C28" s="2" t="str">
        <f>LOOKUP(E28, 'Under 11 Girls entries'!$D$2:$D$60, 'Under 11 Girls entries'!$B$2:$B$60)</f>
        <v>McKeegan</v>
      </c>
      <c r="D28" s="2" t="str">
        <f>LOOKUP(E28, 'Under 11 Girls entries'!$D$2:$D$60, 'Under 11 Girls entries'!$C$2:$C$60)</f>
        <v>St Helens Sutton</v>
      </c>
      <c r="E28" s="2">
        <v>876</v>
      </c>
      <c r="F28" s="40" t="s">
        <v>369</v>
      </c>
    </row>
    <row r="29" spans="1:6" x14ac:dyDescent="0.35">
      <c r="A29" s="2">
        <v>28</v>
      </c>
      <c r="B29" s="2" t="str">
        <f>LOOKUP(E29, 'Under 11 Girls entries'!$D$2:$D$60, 'Under 11 Girls entries'!$A$2:$A$60)</f>
        <v>Georgia</v>
      </c>
      <c r="C29" s="2" t="str">
        <f>LOOKUP(E29, 'Under 11 Girls entries'!$D$2:$D$60, 'Under 11 Girls entries'!$B$2:$B$60)</f>
        <v>Fielding</v>
      </c>
      <c r="D29" s="2" t="str">
        <f>LOOKUP(E29, 'Under 11 Girls entries'!$D$2:$D$60, 'Under 11 Girls entries'!$C$2:$C$60)</f>
        <v xml:space="preserve">East Cheshire </v>
      </c>
      <c r="E29" s="2">
        <v>852</v>
      </c>
      <c r="F29" s="40" t="s">
        <v>465</v>
      </c>
    </row>
    <row r="30" spans="1:6" x14ac:dyDescent="0.35">
      <c r="A30" s="2">
        <v>29</v>
      </c>
      <c r="B30" s="2" t="str">
        <f>LOOKUP(E30, 'Under 11 Girls entries'!$D$2:$D$60, 'Under 11 Girls entries'!$A$2:$A$60)</f>
        <v>Madison</v>
      </c>
      <c r="C30" s="2" t="str">
        <f>LOOKUP(E30, 'Under 11 Girls entries'!$D$2:$D$60, 'Under 11 Girls entries'!$B$2:$B$60)</f>
        <v>Knight</v>
      </c>
      <c r="D30" s="2" t="str">
        <f>LOOKUP(E30, 'Under 11 Girls entries'!$D$2:$D$60, 'Under 11 Girls entries'!$C$2:$C$60)</f>
        <v>Sale Harriers</v>
      </c>
      <c r="E30" s="2">
        <v>974</v>
      </c>
      <c r="F30" s="40" t="s">
        <v>465</v>
      </c>
    </row>
    <row r="31" spans="1:6" x14ac:dyDescent="0.35">
      <c r="A31" s="2">
        <v>30</v>
      </c>
      <c r="B31" s="2" t="str">
        <f>LOOKUP(E31, 'Under 11 Girls entries'!$D$2:$D$60, 'Under 11 Girls entries'!$A$2:$A$60)</f>
        <v xml:space="preserve">Katie </v>
      </c>
      <c r="C31" s="2" t="str">
        <f>LOOKUP(E31, 'Under 11 Girls entries'!$D$2:$D$60, 'Under 11 Girls entries'!$B$2:$B$60)</f>
        <v>Molloy</v>
      </c>
      <c r="D31" s="2" t="str">
        <f>LOOKUP(E31, 'Under 11 Girls entries'!$D$2:$D$60, 'Under 11 Girls entries'!$C$2:$C$60)</f>
        <v xml:space="preserve">EAst Cheshire </v>
      </c>
      <c r="E31" s="2">
        <v>871</v>
      </c>
      <c r="F31" s="40" t="s">
        <v>419</v>
      </c>
    </row>
    <row r="32" spans="1:6" x14ac:dyDescent="0.35">
      <c r="A32" s="2">
        <v>31</v>
      </c>
      <c r="B32" s="2" t="str">
        <f>LOOKUP(E32, 'Under 11 Girls entries'!$D$2:$D$60, 'Under 11 Girls entries'!$A$2:$A$60)</f>
        <v>Ella</v>
      </c>
      <c r="C32" s="2" t="str">
        <f>LOOKUP(E32, 'Under 11 Girls entries'!$D$2:$D$60, 'Under 11 Girls entries'!$B$2:$B$60)</f>
        <v>Stafford-Finch</v>
      </c>
      <c r="D32" s="2" t="str">
        <f>LOOKUP(E32, 'Under 11 Girls entries'!$D$2:$D$60, 'Under 11 Girls entries'!$C$2:$C$60)</f>
        <v>Bury AC</v>
      </c>
      <c r="E32" s="2">
        <v>825</v>
      </c>
      <c r="F32" s="40" t="s">
        <v>419</v>
      </c>
    </row>
    <row r="33" spans="1:6" x14ac:dyDescent="0.35">
      <c r="A33" s="2">
        <v>32</v>
      </c>
      <c r="B33" s="2" t="str">
        <f>LOOKUP(E33, 'Under 11 Girls entries'!$D$2:$D$60, 'Under 11 Girls entries'!$A$2:$A$60)</f>
        <v>India</v>
      </c>
      <c r="C33" s="2" t="str">
        <f>LOOKUP(E33, 'Under 11 Girls entries'!$D$2:$D$60, 'Under 11 Girls entries'!$B$2:$B$60)</f>
        <v>Hayes</v>
      </c>
      <c r="D33" s="2" t="str">
        <f>LOOKUP(E33, 'Under 11 Girls entries'!$D$2:$D$60, 'Under 11 Girls entries'!$C$2:$C$60)</f>
        <v>Warrington AC</v>
      </c>
      <c r="E33" s="2">
        <v>855</v>
      </c>
      <c r="F33" s="40" t="s">
        <v>466</v>
      </c>
    </row>
    <row r="34" spans="1:6" x14ac:dyDescent="0.35">
      <c r="A34" s="2">
        <v>33</v>
      </c>
      <c r="B34" s="2" t="str">
        <f>LOOKUP(E34, 'Under 11 Girls entries'!$D$2:$D$60, 'Under 11 Girls entries'!$A$2:$A$60)</f>
        <v>Isabella</v>
      </c>
      <c r="C34" s="2" t="str">
        <f>LOOKUP(E34, 'Under 11 Girls entries'!$D$2:$D$60, 'Under 11 Girls entries'!$B$2:$B$60)</f>
        <v>Hodgkinson</v>
      </c>
      <c r="D34" s="2" t="str">
        <f>LOOKUP(E34, 'Under 11 Girls entries'!$D$2:$D$60, 'Under 11 Girls entries'!$C$2:$C$60)</f>
        <v xml:space="preserve">East Cheshire </v>
      </c>
      <c r="E34" s="2">
        <v>857</v>
      </c>
      <c r="F34" s="40" t="s">
        <v>423</v>
      </c>
    </row>
    <row r="35" spans="1:6" hidden="1" x14ac:dyDescent="0.35">
      <c r="A35" s="2">
        <v>34</v>
      </c>
      <c r="B35" s="2" t="e">
        <f>LOOKUP(E35, 'Under 11 Girls entries'!D3:D50, 'Under 11 Girls entries'!A3:A50)</f>
        <v>#N/A</v>
      </c>
      <c r="C35" s="2" t="e">
        <f>LOOKUP(E35,'Under 11 Girls entries'!D3:D50, 'Under 11 Girls entries'!B3:B50)</f>
        <v>#N/A</v>
      </c>
      <c r="D35" s="2" t="e">
        <f>LOOKUP(E35,  'Under 11 Girls entries'!D3:D50, 'Under 11 Girls entries'!C3:C50)</f>
        <v>#N/A</v>
      </c>
      <c r="E35" s="2"/>
      <c r="F35" s="3"/>
    </row>
    <row r="36" spans="1:6" hidden="1" x14ac:dyDescent="0.35">
      <c r="A36" s="2">
        <v>35</v>
      </c>
      <c r="B36" s="2" t="e">
        <f>LOOKUP(E36,'Under 11 Girls entries'!D3:D50, 'Under 11 Girls entries'!A3:A50)</f>
        <v>#N/A</v>
      </c>
      <c r="C36" s="2" t="e">
        <f>LOOKUP(E36,'Under 11 Girls entries'!D3:D50, 'Under 11 Girls entries'!B3:B50)</f>
        <v>#N/A</v>
      </c>
      <c r="D36" s="2" t="e">
        <f>LOOKUP(E36, 'Under 11 Girls entries'!D3:D50, 'Under 11 Girls entries'!C3:C50)</f>
        <v>#N/A</v>
      </c>
      <c r="E36" s="2"/>
      <c r="F36" s="3"/>
    </row>
    <row r="37" spans="1:6" hidden="1" x14ac:dyDescent="0.35">
      <c r="A37" s="2">
        <v>36</v>
      </c>
      <c r="B37" s="2" t="e">
        <f>LOOKUP(E37, 'Under 11 Girls entries'!D3:D50, 'Under 11 Girls entries'!A3:A50)</f>
        <v>#N/A</v>
      </c>
      <c r="C37" s="2" t="e">
        <f>LOOKUP(E37, 'Under 11 Girls entries'!D3:D50, 'Under 11 Girls entries'!B3:B50)</f>
        <v>#N/A</v>
      </c>
      <c r="D37" s="2" t="e">
        <f>LOOKUP(E37,  'Under 11 Girls entries'!D3:D50, 'Under 11 Girls entries'!C3:C50)</f>
        <v>#N/A</v>
      </c>
      <c r="E37" s="2"/>
      <c r="F37" s="3"/>
    </row>
    <row r="38" spans="1:6" hidden="1" x14ac:dyDescent="0.35">
      <c r="A38" s="2">
        <v>37</v>
      </c>
      <c r="B38" s="2" t="e">
        <f>LOOKUP(E38, 'Under 11 Girls entries'!D3:D50, 'Under 11 Girls entries'!A3:A50)</f>
        <v>#N/A</v>
      </c>
      <c r="C38" s="2" t="e">
        <f>LOOKUP(E38, 'Under 11 Girls entries'!D3:D50, 'Under 11 Girls entries'!B3:B50)</f>
        <v>#N/A</v>
      </c>
      <c r="D38" s="2" t="e">
        <f>LOOKUP(E38,  'Under 11 Girls entries'!D3:D50, 'Under 11 Girls entries'!C3:C50)</f>
        <v>#N/A</v>
      </c>
      <c r="E38" s="2"/>
      <c r="F38" s="3"/>
    </row>
    <row r="39" spans="1:6" hidden="1" x14ac:dyDescent="0.35">
      <c r="A39" s="2">
        <v>38</v>
      </c>
      <c r="B39" s="2" t="e">
        <f>LOOKUP(E39, 'Under 11 Girls entries'!D3:D50, 'Under 11 Girls entries'!A3:A50)</f>
        <v>#N/A</v>
      </c>
      <c r="C39" s="2" t="e">
        <f>LOOKUP(E39,'Under 11 Girls entries'!D3:D50, 'Under 11 Girls entries'!B3:B50)</f>
        <v>#N/A</v>
      </c>
      <c r="D39" s="2" t="e">
        <f>LOOKUP(E39,  'Under 11 Girls entries'!D3:D50, 'Under 11 Girls entries'!C3:C50)</f>
        <v>#N/A</v>
      </c>
      <c r="E39" s="2"/>
      <c r="F39" s="3"/>
    </row>
    <row r="40" spans="1:6" hidden="1" x14ac:dyDescent="0.35">
      <c r="A40" s="2">
        <v>39</v>
      </c>
      <c r="B40" s="2" t="e">
        <f>LOOKUP(E40, 'Under 11 Girls entries'!D3:D50, 'Under 11 Girls entries'!A3:A50)</f>
        <v>#N/A</v>
      </c>
      <c r="C40" s="2" t="e">
        <f>LOOKUP(E40,'Under 11 Girls entries'!D3:D50, 'Under 11 Girls entries'!B3:B50)</f>
        <v>#N/A</v>
      </c>
      <c r="D40" s="2" t="e">
        <f>LOOKUP(E40, 'Under 11 Girls entries'!D3:D50, 'Under 11 Girls entries'!C3:C50)</f>
        <v>#N/A</v>
      </c>
      <c r="E40" s="2"/>
      <c r="F40" s="3"/>
    </row>
    <row r="41" spans="1:6" hidden="1" x14ac:dyDescent="0.35">
      <c r="A41" s="2">
        <v>40</v>
      </c>
      <c r="B41" s="2" t="e">
        <f>LOOKUP(E41,'Under 11 Girls entries'!D3:D50, 'Under 11 Girls entries'!A3:A50)</f>
        <v>#N/A</v>
      </c>
      <c r="C41" s="2" t="e">
        <f>LOOKUP(E41, 'Under 11 Girls entries'!D3:D50, 'Under 11 Girls entries'!B3:B50)</f>
        <v>#N/A</v>
      </c>
      <c r="D41" s="2" t="e">
        <f>LOOKUP(E41,  'Under 11 Girls entries'!D3:D50, 'Under 11 Girls entries'!C3:C50)</f>
        <v>#N/A</v>
      </c>
      <c r="E41" s="2"/>
      <c r="F41" s="3"/>
    </row>
    <row r="42" spans="1:6" hidden="1" x14ac:dyDescent="0.35">
      <c r="A42" s="2">
        <v>41</v>
      </c>
      <c r="B42" s="2" t="e">
        <f>LOOKUP(E42,'Under 11 Girls entries'!D3:D50, 'Under 11 Girls entries'!A3:A50)</f>
        <v>#N/A</v>
      </c>
      <c r="C42" s="2" t="e">
        <f>LOOKUP(E42,'Under 11 Girls entries'!D3:D50, 'Under 11 Girls entries'!B3:B50)</f>
        <v>#N/A</v>
      </c>
      <c r="D42" s="2" t="e">
        <f>LOOKUP(E42,  'Under 11 Girls entries'!D3:D50, 'Under 11 Girls entries'!C3:C50)</f>
        <v>#N/A</v>
      </c>
      <c r="E42" s="2"/>
      <c r="F42" s="3"/>
    </row>
    <row r="43" spans="1:6" hidden="1" x14ac:dyDescent="0.35">
      <c r="A43" s="2">
        <v>42</v>
      </c>
      <c r="B43" s="2" t="e">
        <f>LOOKUP(E43,'Under 11 Girls entries'!D3:D50, 'Under 11 Girls entries'!A3:A50)</f>
        <v>#N/A</v>
      </c>
      <c r="C43" s="2" t="e">
        <f>LOOKUP(E43,'Under 11 Girls entries'!D3:D50, 'Under 11 Girls entries'!B3:B50)</f>
        <v>#N/A</v>
      </c>
      <c r="D43" s="2" t="e">
        <f>LOOKUP(E43,  'Under 11 Girls entries'!D3:D50, 'Under 11 Girls entries'!C3:C50)</f>
        <v>#N/A</v>
      </c>
    </row>
    <row r="44" spans="1:6" hidden="1" x14ac:dyDescent="0.35">
      <c r="A44" s="2">
        <v>43</v>
      </c>
      <c r="B44" s="2" t="e">
        <f>LOOKUP(E44, 'Under 11 Girls entries'!D3:D50, 'Under 11 Girls entries'!A3:A50)</f>
        <v>#N/A</v>
      </c>
      <c r="C44" s="2" t="e">
        <f>LOOKUP(E44,'Under 11 Girls entries'!D3:D50, 'Under 11 Girls entries'!B3:B50)</f>
        <v>#N/A</v>
      </c>
      <c r="D44" s="2" t="e">
        <f>LOOKUP(E44,  'Under 11 Girls entries'!D3:D50, 'Under 11 Girls entries'!C3:C50)</f>
        <v>#N/A</v>
      </c>
    </row>
    <row r="45" spans="1:6" hidden="1" x14ac:dyDescent="0.35">
      <c r="A45" s="2">
        <v>44</v>
      </c>
      <c r="B45" s="2" t="e">
        <f>LOOKUP(E45,'Under 11 Girls entries'!D3:D50, 'Under 11 Girls entries'!A3:A50)</f>
        <v>#N/A</v>
      </c>
      <c r="C45" s="2" t="e">
        <f>LOOKUP(E45, 'Under 11 Girls entries'!D3:D50, 'Under 11 Girls entries'!B3:B50)</f>
        <v>#N/A</v>
      </c>
      <c r="D45" s="2" t="e">
        <f>LOOKUP(E45, 'Under 11 Girls entries'!D3:D50, 'Under 11 Girls entries'!C3:C50)</f>
        <v>#N/A</v>
      </c>
    </row>
    <row r="46" spans="1:6" hidden="1" x14ac:dyDescent="0.35">
      <c r="A46" s="2">
        <v>45</v>
      </c>
      <c r="B46" s="2" t="e">
        <f>LOOKUP(E46, 'Under 11 Girls entries'!D3:D50, 'Under 11 Girls entries'!A3:A50)</f>
        <v>#N/A</v>
      </c>
      <c r="C46" s="2" t="e">
        <f>LOOKUP(E46, 'Under 11 Girls entries'!D3:D50, 'Under 11 Girls entries'!B3:B50)</f>
        <v>#N/A</v>
      </c>
      <c r="D46" s="2" t="e">
        <f>LOOKUP(E46,  'Under 11 Girls entries'!D3:D50, 'Under 11 Girls entries'!C3:C50)</f>
        <v>#N/A</v>
      </c>
    </row>
    <row r="47" spans="1:6" hidden="1" x14ac:dyDescent="0.35">
      <c r="A47" s="2">
        <v>46</v>
      </c>
      <c r="B47" s="2" t="e">
        <f>LOOKUP(E47, 'Under 11 Girls entries'!D3:D50, 'Under 11 Girls entries'!A3:A50)</f>
        <v>#N/A</v>
      </c>
      <c r="C47" s="2" t="e">
        <f>LOOKUP(E47, 'Under 11 Girls entries'!D3:D50, 'Under 11 Girls entries'!B3:B50)</f>
        <v>#N/A</v>
      </c>
      <c r="D47" s="2" t="e">
        <f>LOOKUP(E47, 'Under 11 Girls entries'!D3:D50, 'Under 11 Girls entries'!C3:C50)</f>
        <v>#N/A</v>
      </c>
    </row>
    <row r="48" spans="1:6" hidden="1" x14ac:dyDescent="0.35">
      <c r="A48" s="2">
        <v>47</v>
      </c>
      <c r="B48" s="2" t="e">
        <f>LOOKUP(E48,'Under 11 Girls entries'!D3:D50, 'Under 11 Girls entries'!A3:A50)</f>
        <v>#N/A</v>
      </c>
      <c r="C48" s="2" t="e">
        <f>LOOKUP(E48,'Under 11 Girls entries'!D3:D50, 'Under 11 Girls entries'!B3:B50)</f>
        <v>#N/A</v>
      </c>
      <c r="D48" s="2" t="e">
        <f>LOOKUP(E48, 'Under 11 Girls entries'!D3:D50, 'Under 11 Girls entries'!C3:C50)</f>
        <v>#N/A</v>
      </c>
    </row>
    <row r="49" spans="1:6" hidden="1" x14ac:dyDescent="0.35">
      <c r="A49" s="2">
        <v>48</v>
      </c>
      <c r="B49" s="2" t="e">
        <f>LOOKUP(E49, 'Under 11 Girls entries'!D3:D50, 'Under 11 Girls entries'!A3:A50)</f>
        <v>#N/A</v>
      </c>
      <c r="C49" s="2" t="e">
        <f>LOOKUP(E49, 'Under 11 Girls entries'!D3:D50, 'Under 11 Girls entries'!B3:B50)</f>
        <v>#N/A</v>
      </c>
      <c r="D49" s="2" t="e">
        <f>LOOKUP(E49,  'Under 11 Girls entries'!D3:D50, 'Under 11 Girls entries'!C3:C50)</f>
        <v>#N/A</v>
      </c>
    </row>
    <row r="50" spans="1:6" hidden="1" x14ac:dyDescent="0.35">
      <c r="A50" s="2">
        <v>49</v>
      </c>
      <c r="B50" s="2" t="e">
        <f>LOOKUP(E50, 'Under 11 Girls entries'!D3:D50, 'Under 11 Girls entries'!A3:A50)</f>
        <v>#N/A</v>
      </c>
      <c r="C50" s="2" t="e">
        <f>LOOKUP(E50,'Under 11 Girls entries'!D3:D50, 'Under 11 Girls entries'!B3:B50)</f>
        <v>#N/A</v>
      </c>
      <c r="D50" s="2" t="e">
        <f>LOOKUP(E50,  'Under 11 Girls entries'!D3:D50, 'Under 11 Girls entries'!C3:C50)</f>
        <v>#N/A</v>
      </c>
    </row>
    <row r="51" spans="1:6" x14ac:dyDescent="0.35">
      <c r="A51" s="2">
        <v>34</v>
      </c>
      <c r="B51" s="2" t="str">
        <f>LOOKUP(E51, 'Under 11 Girls entries'!$D$2:$D$60, 'Under 11 Girls entries'!$A$2:$A$60)</f>
        <v>Lacey</v>
      </c>
      <c r="C51" s="2" t="str">
        <f>LOOKUP(E51, 'Under 11 Girls entries'!$D$2:$D$60, 'Under 11 Girls entries'!$B$2:$B$60)</f>
        <v>Steele</v>
      </c>
      <c r="D51" s="2" t="str">
        <f>LOOKUP(E51, 'Under 11 Girls entries'!$D$2:$D$60, 'Under 11 Girls entries'!$C$2:$C$60)</f>
        <v>Manchester Harriers</v>
      </c>
      <c r="E51" s="2">
        <v>968</v>
      </c>
      <c r="F51" s="41" t="s">
        <v>371</v>
      </c>
    </row>
    <row r="52" spans="1:6" x14ac:dyDescent="0.35">
      <c r="A52" s="2">
        <v>35</v>
      </c>
      <c r="B52" s="2" t="str">
        <f>LOOKUP(E52, 'Under 11 Girls entries'!$D$2:$D$60, 'Under 11 Girls entries'!$A$2:$A$60)</f>
        <v>Holly</v>
      </c>
      <c r="C52" s="2" t="str">
        <f>LOOKUP(E52, 'Under 11 Girls entries'!$D$2:$D$60, 'Under 11 Girls entries'!$B$2:$B$60)</f>
        <v>Dutton</v>
      </c>
      <c r="D52" s="2" t="str">
        <f>LOOKUP(E52, 'Under 11 Girls entries'!$D$2:$D$60, 'Under 11 Girls entries'!$C$2:$C$60)</f>
        <v>Warrington AC</v>
      </c>
      <c r="E52" s="2">
        <v>829</v>
      </c>
      <c r="F52" s="41" t="s">
        <v>467</v>
      </c>
    </row>
    <row r="53" spans="1:6" x14ac:dyDescent="0.35">
      <c r="A53" s="2">
        <v>36</v>
      </c>
      <c r="B53" s="2" t="str">
        <f>LOOKUP(E53, 'Under 11 Girls entries'!$D$2:$D$60, 'Under 11 Girls entries'!$A$2:$A$60)</f>
        <v xml:space="preserve">Lucy </v>
      </c>
      <c r="C53" s="2" t="str">
        <f>LOOKUP(E53, 'Under 11 Girls entries'!$D$2:$D$60, 'Under 11 Girls entries'!$B$2:$B$60)</f>
        <v>Taylor</v>
      </c>
      <c r="D53" s="2" t="str">
        <f>LOOKUP(E53, 'Under 11 Girls entries'!$D$2:$D$60, 'Under 11 Girls entries'!$C$2:$C$60)</f>
        <v>Delph Primary</v>
      </c>
      <c r="E53" s="2">
        <v>958</v>
      </c>
      <c r="F53" s="41" t="s">
        <v>468</v>
      </c>
    </row>
    <row r="54" spans="1:6" x14ac:dyDescent="0.35">
      <c r="A54" s="2">
        <v>37</v>
      </c>
      <c r="B54" s="2" t="str">
        <f>LOOKUP(E54, 'Under 11 Girls entries'!$D$2:$D$60, 'Under 11 Girls entries'!$A$2:$A$60)</f>
        <v>Lola</v>
      </c>
      <c r="C54" s="2" t="str">
        <f>LOOKUP(E54, 'Under 11 Girls entries'!$D$2:$D$60, 'Under 11 Girls entries'!$B$2:$B$60)</f>
        <v>Jones</v>
      </c>
      <c r="D54" s="2" t="str">
        <f>LOOKUP(E54, 'Under 11 Girls entries'!$D$2:$D$60, 'Under 11 Girls entries'!$C$2:$C$60)</f>
        <v xml:space="preserve">East Cheshire </v>
      </c>
      <c r="E54" s="2">
        <v>879</v>
      </c>
      <c r="F54" s="41" t="s">
        <v>469</v>
      </c>
    </row>
    <row r="55" spans="1:6" x14ac:dyDescent="0.35">
      <c r="A55" s="2">
        <v>38</v>
      </c>
      <c r="B55" s="2" t="str">
        <f>LOOKUP(E55, 'Under 11 Girls entries'!$D$2:$D$60, 'Under 11 Girls entries'!$A$2:$A$60)</f>
        <v>Jenny</v>
      </c>
      <c r="C55" s="2" t="str">
        <f>LOOKUP(E55, 'Under 11 Girls entries'!$D$2:$D$60, 'Under 11 Girls entries'!$B$2:$B$60)</f>
        <v>Culhane</v>
      </c>
      <c r="D55" s="2" t="str">
        <f>LOOKUP(E55, 'Under 11 Girls entries'!$D$2:$D$60, 'Under 11 Girls entries'!$C$2:$C$60)</f>
        <v>Blackley &amp; North Manchester AC</v>
      </c>
      <c r="E55" s="2">
        <v>868</v>
      </c>
      <c r="F55" s="41" t="s">
        <v>470</v>
      </c>
    </row>
    <row r="56" spans="1:6" x14ac:dyDescent="0.35">
      <c r="A56" s="2">
        <v>39</v>
      </c>
      <c r="B56" s="2" t="str">
        <f>LOOKUP(E56, 'Under 11 Girls entries'!$D$2:$D$60, 'Under 11 Girls entries'!$A$2:$A$60)</f>
        <v>Kyla</v>
      </c>
      <c r="C56" s="2" t="str">
        <f>LOOKUP(E56, 'Under 11 Girls entries'!$D$2:$D$60, 'Under 11 Girls entries'!$B$2:$B$60)</f>
        <v>Millington</v>
      </c>
      <c r="D56" s="2" t="str">
        <f>LOOKUP(E56, 'Under 11 Girls entries'!$D$2:$D$60, 'Under 11 Girls entries'!$C$2:$C$60)</f>
        <v xml:space="preserve">East Cheshire </v>
      </c>
      <c r="E56" s="2">
        <v>999</v>
      </c>
      <c r="F56" s="41" t="s">
        <v>377</v>
      </c>
    </row>
    <row r="57" spans="1:6" x14ac:dyDescent="0.35">
      <c r="A57" s="2">
        <v>40</v>
      </c>
      <c r="B57" s="2" t="str">
        <f>LOOKUP(E57, 'Under 11 Girls entries'!$D$2:$D$60, 'Under 11 Girls entries'!$A$2:$A$60)</f>
        <v>Scarlett</v>
      </c>
      <c r="C57" s="2" t="str">
        <f>LOOKUP(E57, 'Under 11 Girls entries'!$D$2:$D$60, 'Under 11 Girls entries'!$B$2:$B$60)</f>
        <v>Etchells</v>
      </c>
      <c r="D57" s="2" t="str">
        <f>LOOKUP(E57, 'Under 11 Girls entries'!$D$2:$D$60, 'Under 11 Girls entries'!$C$2:$C$60)</f>
        <v xml:space="preserve">East Cheshire </v>
      </c>
      <c r="E57" s="2">
        <v>905</v>
      </c>
      <c r="F57" s="41" t="s">
        <v>471</v>
      </c>
    </row>
    <row r="58" spans="1:6" x14ac:dyDescent="0.35">
      <c r="A58" s="2">
        <v>41</v>
      </c>
      <c r="B58" s="2" t="str">
        <f>LOOKUP(E58, 'Under 11 Girls entries'!$D$2:$D$60, 'Under 11 Girls entries'!$A$2:$A$60)</f>
        <v>Chloe</v>
      </c>
      <c r="C58" s="2" t="str">
        <f>LOOKUP(E58, 'Under 11 Girls entries'!$D$2:$D$60, 'Under 11 Girls entries'!$B$2:$B$60)</f>
        <v>Hillson</v>
      </c>
      <c r="D58" s="2" t="str">
        <f>LOOKUP(E58, 'Under 11 Girls entries'!$D$2:$D$60, 'Under 11 Girls entries'!$C$2:$C$60)</f>
        <v>Our Lady of Mount Carmel</v>
      </c>
      <c r="E58" s="2">
        <v>942</v>
      </c>
      <c r="F58" s="41" t="s">
        <v>472</v>
      </c>
    </row>
    <row r="59" spans="1:6" x14ac:dyDescent="0.35">
      <c r="A59" s="2">
        <v>42</v>
      </c>
      <c r="B59" s="2" t="str">
        <f>LOOKUP(E59, 'Under 11 Girls entries'!$D$2:$D$60, 'Under 11 Girls entries'!$A$2:$A$60)</f>
        <v>Teaghan</v>
      </c>
      <c r="C59" s="2" t="str">
        <f>LOOKUP(E59, 'Under 11 Girls entries'!$D$2:$D$60, 'Under 11 Girls entries'!$B$2:$B$60)</f>
        <v>Gallery</v>
      </c>
      <c r="D59" s="2" t="str">
        <f>LOOKUP(E59, 'Under 11 Girls entries'!$D$2:$D$60, 'Under 11 Girls entries'!$C$2:$C$60)</f>
        <v>Our Lady of Mount Carmel</v>
      </c>
      <c r="E59" s="2">
        <v>944</v>
      </c>
      <c r="F59" s="41" t="s">
        <v>380</v>
      </c>
    </row>
    <row r="60" spans="1:6" x14ac:dyDescent="0.35">
      <c r="A60" s="2">
        <v>43</v>
      </c>
      <c r="B60" s="2" t="str">
        <f>LOOKUP(E60, 'Under 11 Girls entries'!$D$2:$D$60, 'Under 11 Girls entries'!$A$2:$A$60)</f>
        <v>Lily</v>
      </c>
      <c r="C60" s="2" t="str">
        <f>LOOKUP(E60, 'Under 11 Girls entries'!$D$2:$D$60, 'Under 11 Girls entries'!$B$2:$B$60)</f>
        <v>Campbell</v>
      </c>
      <c r="D60" s="2" t="str">
        <f>LOOKUP(E60, 'Under 11 Girls entries'!$D$2:$D$60, 'Under 11 Girls entries'!$C$2:$C$60)</f>
        <v>Salford Met</v>
      </c>
      <c r="E60" s="2">
        <v>1003</v>
      </c>
      <c r="F60" s="41" t="s">
        <v>473</v>
      </c>
    </row>
    <row r="61" spans="1:6" x14ac:dyDescent="0.35">
      <c r="A61" s="2">
        <v>44</v>
      </c>
      <c r="B61" s="2" t="str">
        <f>LOOKUP(E61, 'Under 11 Girls entries'!$D$2:$D$60, 'Under 11 Girls entries'!$A$2:$A$60)</f>
        <v>Grace</v>
      </c>
      <c r="C61" s="2" t="str">
        <f>LOOKUP(E61, 'Under 11 Girls entries'!$D$2:$D$60, 'Under 11 Girls entries'!$B$2:$B$60)</f>
        <v>Rashud</v>
      </c>
      <c r="D61" s="2" t="str">
        <f>LOOKUP(E61, 'Under 11 Girls entries'!$D$2:$D$60, 'Under 11 Girls entries'!$C$2:$C$60)</f>
        <v>Warrington AC</v>
      </c>
      <c r="E61" s="2">
        <v>953</v>
      </c>
      <c r="F61" s="41" t="s">
        <v>385</v>
      </c>
    </row>
    <row r="62" spans="1:6" x14ac:dyDescent="0.35">
      <c r="A62" s="2">
        <v>45</v>
      </c>
      <c r="B62" s="2" t="str">
        <f>LOOKUP(E62, 'Under 11 Girls entries'!$D$2:$D$60, 'Under 11 Girls entries'!$A$2:$A$60)</f>
        <v xml:space="preserve">Issy </v>
      </c>
      <c r="C62" s="2" t="str">
        <f>LOOKUP(E62, 'Under 11 Girls entries'!$D$2:$D$60, 'Under 11 Girls entries'!$B$2:$B$60)</f>
        <v>Derbyshire</v>
      </c>
      <c r="D62" s="2" t="str">
        <f>LOOKUP(E62, 'Under 11 Girls entries'!$D$2:$D$60, 'Under 11 Girls entries'!$C$2:$C$60)</f>
        <v>Blackley &amp; North Manchester AC</v>
      </c>
      <c r="E62" s="2">
        <v>861</v>
      </c>
      <c r="F62" s="41" t="s">
        <v>474</v>
      </c>
    </row>
    <row r="63" spans="1:6" x14ac:dyDescent="0.35">
      <c r="A63" s="2">
        <v>46</v>
      </c>
      <c r="B63" s="2" t="str">
        <f>LOOKUP(E63, 'Under 11 Girls entries'!$D$2:$D$60, 'Under 11 Girls entries'!$A$2:$A$60)</f>
        <v>Angel</v>
      </c>
      <c r="C63" s="2" t="str">
        <f>LOOKUP(E63, 'Under 11 Girls entries'!$D$2:$D$60, 'Under 11 Girls entries'!$B$2:$B$60)</f>
        <v>Mawn</v>
      </c>
      <c r="D63" s="2" t="str">
        <f>LOOKUP(E63, 'Under 11 Girls entries'!$D$2:$D$60, 'Under 11 Girls entries'!$C$2:$C$60)</f>
        <v>Our Lady of Mount Carmel</v>
      </c>
      <c r="E63" s="2">
        <v>941</v>
      </c>
      <c r="F63" s="41" t="s">
        <v>475</v>
      </c>
    </row>
    <row r="64" spans="1:6" x14ac:dyDescent="0.35">
      <c r="A64" s="2">
        <v>47</v>
      </c>
      <c r="B64" s="2" t="str">
        <f>LOOKUP(E64, 'Under 11 Girls entries'!$D$2:$D$60, 'Under 11 Girls entries'!$A$2:$A$60)</f>
        <v>Holly</v>
      </c>
      <c r="C64" s="2" t="str">
        <f>LOOKUP(E64, 'Under 11 Girls entries'!$D$2:$D$60, 'Under 11 Girls entries'!$B$2:$B$60)</f>
        <v>Milligan</v>
      </c>
      <c r="D64" s="2" t="str">
        <f>LOOKUP(E64, 'Under 11 Girls entries'!$D$2:$D$60, 'Under 11 Girls entries'!$C$2:$C$60)</f>
        <v>Our Lady of Mount Carmel</v>
      </c>
      <c r="E64" s="2">
        <v>940</v>
      </c>
      <c r="F64" s="41" t="s">
        <v>476</v>
      </c>
    </row>
    <row r="65" spans="1:6" x14ac:dyDescent="0.35">
      <c r="A65" s="2">
        <v>48</v>
      </c>
      <c r="B65" s="2" t="str">
        <f>LOOKUP(E65, 'Under 11 Girls entries'!$D$2:$D$60, 'Under 11 Girls entries'!$A$2:$A$60)</f>
        <v>Maisie</v>
      </c>
      <c r="C65" s="2" t="str">
        <f>LOOKUP(E65, 'Under 11 Girls entries'!$D$2:$D$60, 'Under 11 Girls entries'!$B$2:$B$60)</f>
        <v>Winters</v>
      </c>
      <c r="D65" s="2" t="str">
        <f>LOOKUP(E65, 'Under 11 Girls entries'!$D$2:$D$60, 'Under 11 Girls entries'!$C$2:$C$60)</f>
        <v>Stalyhill Primary</v>
      </c>
      <c r="E65" s="2">
        <v>1000</v>
      </c>
      <c r="F65" s="41" t="s">
        <v>477</v>
      </c>
    </row>
    <row r="66" spans="1:6" x14ac:dyDescent="0.35">
      <c r="A66" s="2">
        <v>49</v>
      </c>
      <c r="B66" s="2" t="str">
        <f>LOOKUP(E66, 'Under 11 Girls entries'!$D$2:$D$60, 'Under 11 Girls entries'!$A$2:$A$60)</f>
        <v>Maja</v>
      </c>
      <c r="C66" s="2" t="str">
        <f>LOOKUP(E66, 'Under 11 Girls entries'!$D$2:$D$60, 'Under 11 Girls entries'!$B$2:$B$60)</f>
        <v>Bogaczewicz</v>
      </c>
      <c r="D66" s="2" t="str">
        <f>LOOKUP(E66, 'Under 11 Girls entries'!$D$2:$D$60, 'Under 11 Girls entries'!$C$2:$C$60)</f>
        <v>Our Lady of Mount Carmel</v>
      </c>
      <c r="E66" s="2">
        <v>943</v>
      </c>
      <c r="F66" s="41" t="s">
        <v>478</v>
      </c>
    </row>
  </sheetData>
  <autoFilter ref="A1:F50" xr:uid="{00000000-0009-0000-0000-000006000000}">
    <filterColumn colId="3">
      <filters>
        <filter val="Altrincham &amp; District A.C."/>
        <filter val="East Cheshire Harriers"/>
        <filter val="Greenside Primary"/>
        <filter val="Sale Harriers"/>
        <filter val="St. Helens Sutton A.C."/>
        <filter val="St. Johns"/>
        <filter val="St. Peters"/>
        <filter val="Stockport Harriers"/>
        <filter val="Welfield Junior"/>
        <filter val="WESPA"/>
      </filters>
    </filterColumn>
  </autoFilter>
  <sortState xmlns:xlrd2="http://schemas.microsoft.com/office/spreadsheetml/2017/richdata2" ref="A2:E42">
    <sortCondition ref="A2:A42"/>
  </sortState>
  <pageMargins left="0.7" right="0.7" top="0.75" bottom="0.75" header="0.3" footer="0.3"/>
  <pageSetup paperSize="9" orientation="portrait" verticalDpi="300" r:id="rId1"/>
  <headerFooter>
    <oddHeader xml:space="preserve">&amp;LEast Cheshire Harriers Open XC&amp;CUnder 11 Girls
&amp;R13th March 2022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 filterMode="1"/>
  <dimension ref="A1:F59"/>
  <sheetViews>
    <sheetView view="pageLayout" zoomScaleNormal="100" workbookViewId="0">
      <selection activeCell="F51" sqref="F51"/>
    </sheetView>
  </sheetViews>
  <sheetFormatPr defaultColWidth="13.81640625" defaultRowHeight="14.5" x14ac:dyDescent="0.35"/>
  <cols>
    <col min="1" max="1" width="10.1796875" bestFit="1" customWidth="1"/>
    <col min="3" max="3" width="16" customWidth="1"/>
    <col min="4" max="4" width="23.7265625" bestFit="1" customWidth="1"/>
    <col min="5" max="5" width="8.453125" bestFit="1" customWidth="1"/>
    <col min="6" max="6" width="9.7265625" bestFit="1" customWidth="1"/>
  </cols>
  <sheetData>
    <row r="1" spans="1:6" x14ac:dyDescent="0.35">
      <c r="A1" s="1" t="s">
        <v>18</v>
      </c>
      <c r="B1" s="1" t="s">
        <v>0</v>
      </c>
      <c r="C1" s="1" t="s">
        <v>1</v>
      </c>
      <c r="D1" s="1" t="s">
        <v>2</v>
      </c>
      <c r="E1" s="1" t="s">
        <v>49</v>
      </c>
      <c r="F1" s="1" t="s">
        <v>4</v>
      </c>
    </row>
    <row r="2" spans="1:6" x14ac:dyDescent="0.35">
      <c r="A2" s="2">
        <v>1</v>
      </c>
      <c r="B2" s="2" t="str">
        <f>LOOKUP(E2, 'Under 11 Boys Entries'!$D$2:$D$60, 'Under 11 Boys Entries'!$A$2:$A$60)</f>
        <v>Bobby</v>
      </c>
      <c r="C2" s="2" t="str">
        <f>LOOKUP(E2, 'Under 11 Boys Entries'!$D$2:$D$60, 'Under 11 Boys Entries'!$B$2:$B$60)</f>
        <v>Birkett</v>
      </c>
      <c r="D2" s="2" t="str">
        <f>LOOKUP(E2, 'Under 11 Boys Entries'!$D$2:$D$60, 'Under 11 Boys Entries'!$C$2:$C$60)</f>
        <v>St Helens Sutton</v>
      </c>
      <c r="E2" s="2">
        <v>813</v>
      </c>
      <c r="F2" s="40" t="s">
        <v>485</v>
      </c>
    </row>
    <row r="3" spans="1:6" x14ac:dyDescent="0.35">
      <c r="A3" s="2">
        <v>2</v>
      </c>
      <c r="B3" s="2" t="str">
        <f>LOOKUP(E3, 'Under 11 Boys Entries'!$D$2:$D$60, 'Under 11 Boys Entries'!$A$2:$A$60)</f>
        <v>Euan</v>
      </c>
      <c r="C3" s="2" t="str">
        <f>LOOKUP(E3, 'Under 11 Boys Entries'!$D$2:$D$60, 'Under 11 Boys Entries'!$B$2:$B$60)</f>
        <v>Lawton</v>
      </c>
      <c r="D3" s="2" t="str">
        <f>LOOKUP(E3, 'Under 11 Boys Entries'!$D$2:$D$60, 'Under 11 Boys Entries'!$C$2:$C$60)</f>
        <v>Warrington AC</v>
      </c>
      <c r="E3" s="2">
        <v>832</v>
      </c>
      <c r="F3" s="40" t="s">
        <v>486</v>
      </c>
    </row>
    <row r="4" spans="1:6" x14ac:dyDescent="0.35">
      <c r="A4" s="2">
        <v>3</v>
      </c>
      <c r="B4" s="2" t="str">
        <f>LOOKUP(E4, 'Under 11 Boys Entries'!$D$2:$D$60, 'Under 11 Boys Entries'!$A$2:$A$60)</f>
        <v>Oliver</v>
      </c>
      <c r="C4" s="2" t="str">
        <f>LOOKUP(E4, 'Under 11 Boys Entries'!$D$2:$D$60, 'Under 11 Boys Entries'!$B$2:$B$60)</f>
        <v>Davenport</v>
      </c>
      <c r="D4" s="2" t="str">
        <f>LOOKUP(E4, 'Under 11 Boys Entries'!$D$2:$D$60, 'Under 11 Boys Entries'!$C$2:$C$60)</f>
        <v>Warrington AC</v>
      </c>
      <c r="E4" s="2">
        <v>975</v>
      </c>
      <c r="F4" s="40" t="s">
        <v>487</v>
      </c>
    </row>
    <row r="5" spans="1:6" x14ac:dyDescent="0.35">
      <c r="A5" s="2">
        <v>4</v>
      </c>
      <c r="B5" s="2" t="str">
        <f>LOOKUP(E5, 'Under 11 Boys Entries'!$D$2:$D$60, 'Under 11 Boys Entries'!$A$2:$A$60)</f>
        <v>Flynn</v>
      </c>
      <c r="C5" s="2" t="str">
        <f>LOOKUP(E5, 'Under 11 Boys Entries'!$D$2:$D$60, 'Under 11 Boys Entries'!$B$2:$B$60)</f>
        <v>Slattery</v>
      </c>
      <c r="D5" s="2" t="str">
        <f>LOOKUP(E5, 'Under 11 Boys Entries'!$D$2:$D$60, 'Under 11 Boys Entries'!$C$2:$C$60)</f>
        <v>Salford Harriers</v>
      </c>
      <c r="E5" s="2">
        <v>894</v>
      </c>
      <c r="F5" s="40" t="s">
        <v>488</v>
      </c>
    </row>
    <row r="6" spans="1:6" x14ac:dyDescent="0.35">
      <c r="A6" s="2">
        <v>5</v>
      </c>
      <c r="B6" s="2" t="str">
        <f>LOOKUP(E6, 'Under 11 Boys Entries'!$D$2:$D$60, 'Under 11 Boys Entries'!$A$2:$A$60)</f>
        <v>Oliver</v>
      </c>
      <c r="C6" s="2" t="str">
        <f>LOOKUP(E6, 'Under 11 Boys Entries'!$D$2:$D$60, 'Under 11 Boys Entries'!$B$2:$B$60)</f>
        <v>Howell</v>
      </c>
      <c r="D6" s="2" t="str">
        <f>LOOKUP(E6, 'Under 11 Boys Entries'!$D$2:$D$60, 'Under 11 Boys Entries'!$C$2:$C$60)</f>
        <v>Sale</v>
      </c>
      <c r="E6" s="2">
        <v>897</v>
      </c>
      <c r="F6" s="40" t="s">
        <v>489</v>
      </c>
    </row>
    <row r="7" spans="1:6" x14ac:dyDescent="0.35">
      <c r="A7" s="2">
        <v>6</v>
      </c>
      <c r="B7" s="2" t="str">
        <f>LOOKUP(E7, 'Under 11 Boys Entries'!$D$2:$D$60, 'Under 11 Boys Entries'!$A$2:$A$60)</f>
        <v>Harry</v>
      </c>
      <c r="C7" s="2" t="str">
        <f>LOOKUP(E7, 'Under 11 Boys Entries'!$D$2:$D$60, 'Under 11 Boys Entries'!$B$2:$B$60)</f>
        <v>Skeer</v>
      </c>
      <c r="D7" s="2" t="str">
        <f>LOOKUP(E7, 'Under 11 Boys Entries'!$D$2:$D$60, 'Under 11 Boys Entries'!$C$2:$C$60)</f>
        <v>Salford Met</v>
      </c>
      <c r="E7" s="2">
        <v>842</v>
      </c>
      <c r="F7" s="40" t="s">
        <v>445</v>
      </c>
    </row>
    <row r="8" spans="1:6" x14ac:dyDescent="0.35">
      <c r="A8" s="2">
        <v>7</v>
      </c>
      <c r="B8" s="2" t="str">
        <f>LOOKUP(E8, 'Under 11 Boys Entries'!$D$2:$D$60, 'Under 11 Boys Entries'!$A$2:$A$60)</f>
        <v>Jake</v>
      </c>
      <c r="C8" s="2" t="str">
        <f>LOOKUP(E8, 'Under 11 Boys Entries'!$D$2:$D$60, 'Under 11 Boys Entries'!$B$2:$B$60)</f>
        <v>Harrison</v>
      </c>
      <c r="D8" s="2" t="str">
        <f>LOOKUP(E8, 'Under 11 Boys Entries'!$D$2:$D$60, 'Under 11 Boys Entries'!$C$2:$C$60)</f>
        <v>Sale</v>
      </c>
      <c r="E8" s="2">
        <v>866</v>
      </c>
      <c r="F8" s="40" t="s">
        <v>490</v>
      </c>
    </row>
    <row r="9" spans="1:6" x14ac:dyDescent="0.35">
      <c r="A9" s="2">
        <v>8</v>
      </c>
      <c r="B9" s="2" t="str">
        <f>LOOKUP(E9, 'Under 11 Boys Entries'!$D$2:$D$60, 'Under 11 Boys Entries'!$A$2:$A$60)</f>
        <v>Sam</v>
      </c>
      <c r="C9" s="2" t="str">
        <f>LOOKUP(E9, 'Under 11 Boys Entries'!$D$2:$D$60, 'Under 11 Boys Entries'!$B$2:$B$60)</f>
        <v>Burton</v>
      </c>
      <c r="D9" s="2" t="str">
        <f>LOOKUP(E9, 'Under 11 Boys Entries'!$D$2:$D$60, 'Under 11 Boys Entries'!$C$2:$C$60)</f>
        <v>Salford Harriers</v>
      </c>
      <c r="E9" s="2">
        <v>900</v>
      </c>
      <c r="F9" s="40" t="s">
        <v>491</v>
      </c>
    </row>
    <row r="10" spans="1:6" x14ac:dyDescent="0.35">
      <c r="A10" s="2">
        <v>9</v>
      </c>
      <c r="B10" s="2" t="str">
        <f>LOOKUP(E10, 'Under 11 Boys Entries'!$D$2:$D$60, 'Under 11 Boys Entries'!$A$2:$A$60)</f>
        <v>Harry</v>
      </c>
      <c r="C10" s="2" t="str">
        <f>LOOKUP(E10, 'Under 11 Boys Entries'!$D$2:$D$60, 'Under 11 Boys Entries'!$B$2:$B$60)</f>
        <v>Webley</v>
      </c>
      <c r="D10" s="2" t="str">
        <f>LOOKUP(E10, 'Under 11 Boys Entries'!$D$2:$D$60, 'Under 11 Boys Entries'!$C$2:$C$60)</f>
        <v>Manchester Harriers</v>
      </c>
      <c r="E10" s="2">
        <v>970</v>
      </c>
      <c r="F10" s="40" t="s">
        <v>492</v>
      </c>
    </row>
    <row r="11" spans="1:6" x14ac:dyDescent="0.35">
      <c r="A11" s="2">
        <v>10</v>
      </c>
      <c r="B11" s="2" t="str">
        <f>LOOKUP(E11, 'Under 11 Boys Entries'!$D$2:$D$60, 'Under 11 Boys Entries'!$A$2:$A$60)</f>
        <v>George</v>
      </c>
      <c r="C11" s="2" t="str">
        <f>LOOKUP(E11, 'Under 11 Boys Entries'!$D$2:$D$60, 'Under 11 Boys Entries'!$B$2:$B$60)</f>
        <v>Horsfall</v>
      </c>
      <c r="D11" s="2" t="str">
        <f>LOOKUP(E11, 'Under 11 Boys Entries'!$D$2:$D$60, 'Under 11 Boys Entries'!$C$2:$C$60)</f>
        <v>Sale</v>
      </c>
      <c r="E11" s="2">
        <v>849</v>
      </c>
      <c r="F11" s="40" t="s">
        <v>493</v>
      </c>
    </row>
    <row r="12" spans="1:6" x14ac:dyDescent="0.35">
      <c r="A12" s="2">
        <v>11</v>
      </c>
      <c r="B12" s="2" t="str">
        <f>LOOKUP(E12, 'Under 11 Boys Entries'!$D$2:$D$60, 'Under 11 Boys Entries'!$A$2:$A$60)</f>
        <v>Matty</v>
      </c>
      <c r="C12" s="2" t="str">
        <f>LOOKUP(E12, 'Under 11 Boys Entries'!$D$2:$D$60, 'Under 11 Boys Entries'!$B$2:$B$60)</f>
        <v>Royle</v>
      </c>
      <c r="D12" s="2" t="str">
        <f>LOOKUP(E12, 'Under 11 Boys Entries'!$D$2:$D$60, 'Under 11 Boys Entries'!$C$2:$C$60)</f>
        <v>Oldham &amp; Royton</v>
      </c>
      <c r="E12" s="2">
        <v>955</v>
      </c>
      <c r="F12" s="40" t="s">
        <v>494</v>
      </c>
    </row>
    <row r="13" spans="1:6" x14ac:dyDescent="0.35">
      <c r="A13" s="2">
        <v>12</v>
      </c>
      <c r="B13" s="2" t="str">
        <f>LOOKUP(E13, 'Under 11 Boys Entries'!$D$2:$D$60, 'Under 11 Boys Entries'!$A$2:$A$60)</f>
        <v xml:space="preserve">Edward </v>
      </c>
      <c r="C13" s="2" t="str">
        <f>LOOKUP(E13, 'Under 11 Boys Entries'!$D$2:$D$60, 'Under 11 Boys Entries'!$B$2:$B$60)</f>
        <v>Walker</v>
      </c>
      <c r="D13" s="2" t="str">
        <f>LOOKUP(E13, 'Under 11 Boys Entries'!$D$2:$D$60, 'Under 11 Boys Entries'!$C$2:$C$60)</f>
        <v>Warrington AC</v>
      </c>
      <c r="E13" s="2">
        <v>824</v>
      </c>
      <c r="F13" s="40" t="s">
        <v>479</v>
      </c>
    </row>
    <row r="14" spans="1:6" x14ac:dyDescent="0.35">
      <c r="A14" s="2">
        <v>13</v>
      </c>
      <c r="B14" s="2" t="str">
        <f>LOOKUP(E14, 'Under 11 Boys Entries'!$D$2:$D$60, 'Under 11 Boys Entries'!$A$2:$A$60)</f>
        <v>Oliver</v>
      </c>
      <c r="C14" s="2" t="str">
        <f>LOOKUP(E14, 'Under 11 Boys Entries'!$D$2:$D$60, 'Under 11 Boys Entries'!$B$2:$B$60)</f>
        <v>Mannion</v>
      </c>
      <c r="D14" s="2" t="str">
        <f>LOOKUP(E14, 'Under 11 Boys Entries'!$D$2:$D$60, 'Under 11 Boys Entries'!$C$2:$C$60)</f>
        <v xml:space="preserve">East Cheshire </v>
      </c>
      <c r="E14" s="2">
        <v>985</v>
      </c>
      <c r="F14" s="40" t="s">
        <v>495</v>
      </c>
    </row>
    <row r="15" spans="1:6" x14ac:dyDescent="0.35">
      <c r="A15" s="2">
        <v>14</v>
      </c>
      <c r="B15" s="2" t="str">
        <f>LOOKUP(E15, 'Under 11 Boys Entries'!$D$2:$D$60, 'Under 11 Boys Entries'!$A$2:$A$60)</f>
        <v>William</v>
      </c>
      <c r="C15" s="2" t="str">
        <f>LOOKUP(E15, 'Under 11 Boys Entries'!$D$2:$D$60, 'Under 11 Boys Entries'!$B$2:$B$60)</f>
        <v>Allen</v>
      </c>
      <c r="D15" s="2" t="str">
        <f>LOOKUP(E15, 'Under 11 Boys Entries'!$D$2:$D$60, 'Under 11 Boys Entries'!$C$2:$C$60)</f>
        <v>Sale</v>
      </c>
      <c r="E15" s="2">
        <v>922</v>
      </c>
      <c r="F15" s="40" t="s">
        <v>496</v>
      </c>
    </row>
    <row r="16" spans="1:6" x14ac:dyDescent="0.35">
      <c r="A16" s="2">
        <v>15</v>
      </c>
      <c r="B16" s="2" t="str">
        <f>LOOKUP(E16, 'Under 11 Boys Entries'!$D$2:$D$60, 'Under 11 Boys Entries'!$A$2:$A$60)</f>
        <v xml:space="preserve">Sam </v>
      </c>
      <c r="C16" s="2" t="str">
        <f>LOOKUP(E16, 'Under 11 Boys Entries'!$D$2:$D$60, 'Under 11 Boys Entries'!$B$2:$B$60)</f>
        <v>Callaghan</v>
      </c>
      <c r="D16" s="2" t="str">
        <f>LOOKUP(E16, 'Under 11 Boys Entries'!$D$2:$D$60, 'Under 11 Boys Entries'!$C$2:$C$60)</f>
        <v>St Helens Sutton</v>
      </c>
      <c r="E16" s="2">
        <v>901</v>
      </c>
      <c r="F16" s="40" t="s">
        <v>496</v>
      </c>
    </row>
    <row r="17" spans="1:6" x14ac:dyDescent="0.35">
      <c r="A17" s="2">
        <v>16</v>
      </c>
      <c r="B17" s="2" t="str">
        <f>LOOKUP(E17, 'Under 11 Boys Entries'!$D$2:$D$60, 'Under 11 Boys Entries'!$A$2:$A$60)</f>
        <v>Ethan</v>
      </c>
      <c r="C17" s="2" t="str">
        <f>LOOKUP(E17, 'Under 11 Boys Entries'!$D$2:$D$60, 'Under 11 Boys Entries'!$B$2:$B$60)</f>
        <v>O'Brien</v>
      </c>
      <c r="D17" s="2" t="str">
        <f>LOOKUP(E17, 'Under 11 Boys Entries'!$D$2:$D$60, 'Under 11 Boys Entries'!$C$2:$C$60)</f>
        <v>Manchester Harriers</v>
      </c>
      <c r="E17" s="2">
        <v>971</v>
      </c>
      <c r="F17" s="40" t="s">
        <v>497</v>
      </c>
    </row>
    <row r="18" spans="1:6" x14ac:dyDescent="0.35">
      <c r="A18" s="2">
        <v>17</v>
      </c>
      <c r="B18" s="2" t="str">
        <f>LOOKUP(E18, 'Under 11 Boys Entries'!$D$2:$D$60, 'Under 11 Boys Entries'!$A$2:$A$60)</f>
        <v>Spencer</v>
      </c>
      <c r="C18" s="2" t="str">
        <f>LOOKUP(E18, 'Under 11 Boys Entries'!$D$2:$D$60, 'Under 11 Boys Entries'!$B$2:$B$60)</f>
        <v>Rigby-Partington</v>
      </c>
      <c r="D18" s="2" t="str">
        <f>LOOKUP(E18, 'Under 11 Boys Entries'!$D$2:$D$60, 'Under 11 Boys Entries'!$C$2:$C$60)</f>
        <v>Salford Met</v>
      </c>
      <c r="E18" s="2">
        <v>911</v>
      </c>
      <c r="F18" s="40" t="s">
        <v>405</v>
      </c>
    </row>
    <row r="19" spans="1:6" x14ac:dyDescent="0.35">
      <c r="A19" s="2">
        <v>18</v>
      </c>
      <c r="B19" s="2" t="str">
        <f>LOOKUP(E19, 'Under 11 Boys Entries'!$D$2:$D$60, 'Under 11 Boys Entries'!$A$2:$A$60)</f>
        <v>Zachary</v>
      </c>
      <c r="C19" s="2" t="str">
        <f>LOOKUP(E19, 'Under 11 Boys Entries'!$D$2:$D$60, 'Under 11 Boys Entries'!$B$2:$B$60)</f>
        <v>Jones</v>
      </c>
      <c r="D19" s="2" t="str">
        <f>LOOKUP(E19, 'Under 11 Boys Entries'!$D$2:$D$60, 'Under 11 Boys Entries'!$C$2:$C$60)</f>
        <v xml:space="preserve">East Cheshire </v>
      </c>
      <c r="E19" s="2">
        <v>923</v>
      </c>
      <c r="F19" s="40" t="s">
        <v>451</v>
      </c>
    </row>
    <row r="20" spans="1:6" x14ac:dyDescent="0.35">
      <c r="A20" s="2">
        <v>19</v>
      </c>
      <c r="B20" s="2" t="str">
        <f>LOOKUP(E20, 'Under 11 Boys Entries'!$D$2:$D$60, 'Under 11 Boys Entries'!$A$2:$A$60)</f>
        <v>Alfie</v>
      </c>
      <c r="C20" s="2" t="str">
        <f>LOOKUP(E20, 'Under 11 Boys Entries'!$D$2:$D$60, 'Under 11 Boys Entries'!$B$2:$B$60)</f>
        <v>Hackney</v>
      </c>
      <c r="D20" s="2" t="str">
        <f>LOOKUP(E20, 'Under 11 Boys Entries'!$D$2:$D$60, 'Under 11 Boys Entries'!$C$2:$C$60)</f>
        <v>Manchester Harriers</v>
      </c>
      <c r="E20" s="2">
        <v>804</v>
      </c>
      <c r="F20" s="40" t="s">
        <v>453</v>
      </c>
    </row>
    <row r="21" spans="1:6" x14ac:dyDescent="0.35">
      <c r="A21" s="2">
        <v>20</v>
      </c>
      <c r="B21" s="2" t="str">
        <f>LOOKUP(E21, 'Under 11 Boys Entries'!$D$2:$D$60, 'Under 11 Boys Entries'!$A$2:$A$60)</f>
        <v>Sam</v>
      </c>
      <c r="C21" s="2" t="str">
        <f>LOOKUP(E21, 'Under 11 Boys Entries'!$D$2:$D$60, 'Under 11 Boys Entries'!$B$2:$B$60)</f>
        <v>Dyson</v>
      </c>
      <c r="D21" s="2" t="str">
        <f>LOOKUP(E21, 'Under 11 Boys Entries'!$D$2:$D$60, 'Under 11 Boys Entries'!$C$2:$C$60)</f>
        <v>Sale</v>
      </c>
      <c r="E21" s="2">
        <v>902</v>
      </c>
      <c r="F21" s="40" t="s">
        <v>498</v>
      </c>
    </row>
    <row r="22" spans="1:6" x14ac:dyDescent="0.35">
      <c r="A22" s="2">
        <v>21</v>
      </c>
      <c r="B22" s="2" t="str">
        <f>LOOKUP(E22, 'Under 11 Boys Entries'!$D$2:$D$60, 'Under 11 Boys Entries'!$A$2:$A$60)</f>
        <v>Daniel</v>
      </c>
      <c r="C22" s="2" t="str">
        <f>LOOKUP(E22, 'Under 11 Boys Entries'!$D$2:$D$60, 'Under 11 Boys Entries'!$B$2:$B$60)</f>
        <v>Wells</v>
      </c>
      <c r="D22" s="2" t="str">
        <f>LOOKUP(E22, 'Under 11 Boys Entries'!$D$2:$D$60, 'Under 11 Boys Entries'!$C$2:$C$60)</f>
        <v>Sale</v>
      </c>
      <c r="E22" s="2">
        <v>822</v>
      </c>
      <c r="F22" s="40" t="s">
        <v>455</v>
      </c>
    </row>
    <row r="23" spans="1:6" x14ac:dyDescent="0.35">
      <c r="A23" s="2">
        <v>22</v>
      </c>
      <c r="B23" s="2" t="str">
        <f>LOOKUP(E23, 'Under 11 Boys Entries'!$D$2:$D$60, 'Under 11 Boys Entries'!$A$2:$A$60)</f>
        <v>Alfie</v>
      </c>
      <c r="C23" s="2" t="str">
        <f>LOOKUP(E23, 'Under 11 Boys Entries'!$D$2:$D$60, 'Under 11 Boys Entries'!$B$2:$B$60)</f>
        <v>Lavelle</v>
      </c>
      <c r="D23" s="2" t="str">
        <f>LOOKUP(E23, 'Under 11 Boys Entries'!$D$2:$D$60, 'Under 11 Boys Entries'!$C$2:$C$60)</f>
        <v>Salford Met</v>
      </c>
      <c r="E23" s="2">
        <v>805</v>
      </c>
      <c r="F23" s="40" t="s">
        <v>499</v>
      </c>
    </row>
    <row r="24" spans="1:6" x14ac:dyDescent="0.35">
      <c r="A24" s="2">
        <v>23</v>
      </c>
      <c r="B24" s="2" t="str">
        <f>LOOKUP(E24, 'Under 11 Boys Entries'!$D$2:$D$60, 'Under 11 Boys Entries'!$A$2:$A$60)</f>
        <v>Ted</v>
      </c>
      <c r="C24" s="2" t="str">
        <f>LOOKUP(E24, 'Under 11 Boys Entries'!$D$2:$D$60, 'Under 11 Boys Entries'!$B$2:$B$60)</f>
        <v>Garside</v>
      </c>
      <c r="D24" s="2" t="str">
        <f>LOOKUP(E24, 'Under 11 Boys Entries'!$D$2:$D$60, 'Under 11 Boys Entries'!$C$2:$C$60)</f>
        <v>Salford Met</v>
      </c>
      <c r="E24" s="2">
        <v>912</v>
      </c>
      <c r="F24" s="40" t="s">
        <v>408</v>
      </c>
    </row>
    <row r="25" spans="1:6" x14ac:dyDescent="0.35">
      <c r="A25" s="2">
        <v>24</v>
      </c>
      <c r="B25" s="2" t="str">
        <f>LOOKUP(E25, 'Under 11 Boys Entries'!$D$2:$D$60, 'Under 11 Boys Entries'!$A$2:$A$60)</f>
        <v>Mark</v>
      </c>
      <c r="C25" s="2" t="str">
        <f>LOOKUP(E25, 'Under 11 Boys Entries'!$D$2:$D$60, 'Under 11 Boys Entries'!$B$2:$B$60)</f>
        <v>Downes-Bell</v>
      </c>
      <c r="D25" s="2" t="str">
        <f>LOOKUP(E25, 'Under 11 Boys Entries'!$D$2:$D$60, 'Under 11 Boys Entries'!$C$2:$C$60)</f>
        <v>Sale</v>
      </c>
      <c r="E25" s="2">
        <v>889</v>
      </c>
      <c r="F25" s="40" t="s">
        <v>500</v>
      </c>
    </row>
    <row r="26" spans="1:6" x14ac:dyDescent="0.35">
      <c r="A26" s="2">
        <v>25</v>
      </c>
      <c r="B26" s="2" t="str">
        <f>LOOKUP(E26, 'Under 11 Boys Entries'!$D$2:$D$60, 'Under 11 Boys Entries'!$A$2:$A$60)</f>
        <v>Matthew</v>
      </c>
      <c r="C26" s="2" t="str">
        <f>LOOKUP(E26, 'Under 11 Boys Entries'!$D$2:$D$60, 'Under 11 Boys Entries'!$B$2:$B$60)</f>
        <v>Bailey</v>
      </c>
      <c r="D26" s="2" t="str">
        <f>LOOKUP(E26, 'Under 11 Boys Entries'!$D$2:$D$60, 'Under 11 Boys Entries'!$C$2:$C$60)</f>
        <v xml:space="preserve">East Cheshire </v>
      </c>
      <c r="E26" s="2">
        <v>891</v>
      </c>
      <c r="F26" s="40" t="s">
        <v>411</v>
      </c>
    </row>
    <row r="27" spans="1:6" x14ac:dyDescent="0.35">
      <c r="A27" s="2">
        <v>26</v>
      </c>
      <c r="B27" s="2" t="str">
        <f>LOOKUP(E27, 'Under 11 Boys Entries'!$D$2:$D$60, 'Under 11 Boys Entries'!$A$2:$A$60)</f>
        <v>William</v>
      </c>
      <c r="C27" s="2" t="str">
        <f>LOOKUP(E27, 'Under 11 Boys Entries'!$D$2:$D$60, 'Under 11 Boys Entries'!$B$2:$B$60)</f>
        <v>Allen</v>
      </c>
      <c r="D27" s="2" t="str">
        <f>LOOKUP(E27, 'Under 11 Boys Entries'!$D$2:$D$60, 'Under 11 Boys Entries'!$C$2:$C$60)</f>
        <v>Sale</v>
      </c>
      <c r="E27" s="2">
        <v>921</v>
      </c>
      <c r="F27" s="40" t="s">
        <v>413</v>
      </c>
    </row>
    <row r="28" spans="1:6" x14ac:dyDescent="0.35">
      <c r="A28" s="2">
        <v>27</v>
      </c>
      <c r="B28" s="2" t="str">
        <f>LOOKUP(E28, 'Under 11 Boys Entries'!$D$2:$D$60, 'Under 11 Boys Entries'!$A$2:$A$60)</f>
        <v xml:space="preserve">Saxon </v>
      </c>
      <c r="C28" s="2" t="str">
        <f>LOOKUP(E28, 'Under 11 Boys Entries'!$D$2:$D$60, 'Under 11 Boys Entries'!$B$2:$B$60)</f>
        <v>Schofield</v>
      </c>
      <c r="D28" s="2" t="str">
        <f>LOOKUP(E28, 'Under 11 Boys Entries'!$D$2:$D$60, 'Under 11 Boys Entries'!$C$2:$C$60)</f>
        <v>Salford Met</v>
      </c>
      <c r="E28" s="2">
        <v>903</v>
      </c>
      <c r="F28" s="40" t="s">
        <v>415</v>
      </c>
    </row>
    <row r="29" spans="1:6" x14ac:dyDescent="0.35">
      <c r="A29" s="2">
        <v>28</v>
      </c>
      <c r="B29" s="2" t="str">
        <f>LOOKUP(E29, 'Under 11 Boys Entries'!$D$2:$D$60, 'Under 11 Boys Entries'!$A$2:$A$60)</f>
        <v>Ryan</v>
      </c>
      <c r="C29" s="2" t="str">
        <f>LOOKUP(E29, 'Under 11 Boys Entries'!$D$2:$D$60, 'Under 11 Boys Entries'!$B$2:$B$60)</f>
        <v>Siddall</v>
      </c>
      <c r="D29" s="2" t="str">
        <f>LOOKUP(E29, 'Under 11 Boys Entries'!$D$2:$D$60, 'Under 11 Boys Entries'!$C$2:$C$60)</f>
        <v>Our Lady of Mount Cartmel</v>
      </c>
      <c r="E29" s="2">
        <v>947</v>
      </c>
      <c r="F29" s="40" t="s">
        <v>460</v>
      </c>
    </row>
    <row r="30" spans="1:6" x14ac:dyDescent="0.35">
      <c r="A30" s="2">
        <v>29</v>
      </c>
      <c r="B30" s="2" t="str">
        <f>LOOKUP(E30, 'Under 11 Boys Entries'!$D$2:$D$60, 'Under 11 Boys Entries'!$A$2:$A$60)</f>
        <v>Sebastian</v>
      </c>
      <c r="C30" s="2" t="str">
        <f>LOOKUP(E30, 'Under 11 Boys Entries'!$D$2:$D$60, 'Under 11 Boys Entries'!$B$2:$B$60)</f>
        <v>Gregory</v>
      </c>
      <c r="D30" s="2" t="str">
        <f>LOOKUP(E30, 'Under 11 Boys Entries'!$D$2:$D$60, 'Under 11 Boys Entries'!$C$2:$C$60)</f>
        <v xml:space="preserve">East Cheshire </v>
      </c>
      <c r="E30" s="2">
        <v>906</v>
      </c>
      <c r="F30" s="40" t="s">
        <v>501</v>
      </c>
    </row>
    <row r="31" spans="1:6" x14ac:dyDescent="0.35">
      <c r="A31" s="2">
        <v>30</v>
      </c>
      <c r="B31" s="2" t="str">
        <f>LOOKUP(E31, 'Under 11 Boys Entries'!$D$2:$D$60, 'Under 11 Boys Entries'!$A$2:$A$60)</f>
        <v>Jacob</v>
      </c>
      <c r="C31" s="2" t="str">
        <f>LOOKUP(E31, 'Under 11 Boys Entries'!$D$2:$D$60, 'Under 11 Boys Entries'!$B$2:$B$60)</f>
        <v>Walsh</v>
      </c>
      <c r="D31" s="2" t="str">
        <f>LOOKUP(E31, 'Under 11 Boys Entries'!$D$2:$D$60, 'Under 11 Boys Entries'!$C$2:$C$60)</f>
        <v>Sale</v>
      </c>
      <c r="E31" s="2">
        <v>865</v>
      </c>
      <c r="F31" s="40" t="s">
        <v>370</v>
      </c>
    </row>
    <row r="32" spans="1:6" x14ac:dyDescent="0.35">
      <c r="A32" s="2">
        <v>31</v>
      </c>
      <c r="B32" s="2" t="str">
        <f>LOOKUP(E32, 'Under 11 Boys Entries'!$D$2:$D$60, 'Under 11 Boys Entries'!$A$2:$A$60)</f>
        <v>Thomas</v>
      </c>
      <c r="C32" s="2" t="str">
        <f>LOOKUP(E32, 'Under 11 Boys Entries'!$D$2:$D$60, 'Under 11 Boys Entries'!$B$2:$B$60)</f>
        <v>Horrocks</v>
      </c>
      <c r="D32" s="2" t="str">
        <f>LOOKUP(E32, 'Under 11 Boys Entries'!$D$2:$D$60, 'Under 11 Boys Entries'!$C$2:$C$60)</f>
        <v>Warrington AC</v>
      </c>
      <c r="E32" s="2">
        <v>917</v>
      </c>
      <c r="F32" s="40" t="s">
        <v>502</v>
      </c>
    </row>
    <row r="33" spans="1:6" x14ac:dyDescent="0.35">
      <c r="A33" s="2">
        <v>32</v>
      </c>
      <c r="B33" s="2" t="str">
        <f>LOOKUP(E33, 'Under 11 Boys Entries'!$D$2:$D$60, 'Under 11 Boys Entries'!$A$2:$A$60)</f>
        <v>Leo</v>
      </c>
      <c r="C33" s="2" t="str">
        <f>LOOKUP(E33, 'Under 11 Boys Entries'!$D$2:$D$60, 'Under 11 Boys Entries'!$B$2:$B$60)</f>
        <v>Clarkson</v>
      </c>
      <c r="D33" s="2" t="str">
        <f>LOOKUP(E33, 'Under 11 Boys Entries'!$D$2:$D$60, 'Under 11 Boys Entries'!$C$2:$C$60)</f>
        <v>Sale</v>
      </c>
      <c r="E33" s="2">
        <v>874</v>
      </c>
      <c r="F33" s="40" t="s">
        <v>362</v>
      </c>
    </row>
    <row r="34" spans="1:6" x14ac:dyDescent="0.35">
      <c r="A34" s="2">
        <v>33</v>
      </c>
      <c r="B34" s="2" t="str">
        <f>LOOKUP(E34, 'Under 11 Boys Entries'!$D$2:$D$60, 'Under 11 Boys Entries'!$A$2:$A$60)</f>
        <v>Finlay</v>
      </c>
      <c r="C34" s="2" t="str">
        <f>LOOKUP(E34, 'Under 11 Boys Entries'!$D$2:$D$60, 'Under 11 Boys Entries'!$B$2:$B$60)</f>
        <v>Hornsby</v>
      </c>
      <c r="D34" s="2" t="str">
        <f>LOOKUP(E34, 'Under 11 Boys Entries'!$D$2:$D$60, 'Under 11 Boys Entries'!$C$2:$C$60)</f>
        <v>Manchester Harriers</v>
      </c>
      <c r="E34" s="2">
        <v>969</v>
      </c>
      <c r="F34" s="40" t="s">
        <v>503</v>
      </c>
    </row>
    <row r="35" spans="1:6" x14ac:dyDescent="0.35">
      <c r="A35" s="2">
        <v>34</v>
      </c>
      <c r="B35" s="2" t="str">
        <f>LOOKUP(E35, 'Under 11 Boys Entries'!$D$2:$D$60, 'Under 11 Boys Entries'!$A$2:$A$60)</f>
        <v>William</v>
      </c>
      <c r="C35" s="2" t="str">
        <f>LOOKUP(E35, 'Under 11 Boys Entries'!$D$2:$D$60, 'Under 11 Boys Entries'!$B$2:$B$60)</f>
        <v>Armstrong</v>
      </c>
      <c r="D35" s="2" t="str">
        <f>LOOKUP(E35, 'Under 11 Boys Entries'!$D$2:$D$60, 'Under 11 Boys Entries'!$C$2:$C$60)</f>
        <v xml:space="preserve">East Cheshire </v>
      </c>
      <c r="E35" s="2">
        <v>920</v>
      </c>
      <c r="F35" s="40" t="s">
        <v>425</v>
      </c>
    </row>
    <row r="36" spans="1:6" hidden="1" x14ac:dyDescent="0.35">
      <c r="A36" s="2">
        <v>35</v>
      </c>
      <c r="B36" s="2" t="e">
        <f>LOOKUP(E36,'Under 11 Boys Entries'!D3:D50, 'Under 11 Boys Entries'!A3:A50)</f>
        <v>#N/A</v>
      </c>
      <c r="C36" s="2" t="e">
        <f>LOOKUP(E36,'Under 11 Boys Entries'!D3:D50, 'Under 11 Boys Entries'!B3:B50)</f>
        <v>#N/A</v>
      </c>
      <c r="D36" s="2" t="e">
        <f>LOOKUP(E36, 'Under 11 Boys Entries'!D3:D50, 'Under 11 Boys Entries'!C3:C50)</f>
        <v>#N/A</v>
      </c>
    </row>
    <row r="37" spans="1:6" hidden="1" x14ac:dyDescent="0.35">
      <c r="A37" s="2">
        <v>36</v>
      </c>
      <c r="B37" s="2" t="e">
        <f>LOOKUP(E37, 'Under 11 Boys Entries'!D3:D50, 'Under 11 Boys Entries'!A3:A50)</f>
        <v>#N/A</v>
      </c>
      <c r="C37" s="2" t="e">
        <f>LOOKUP(E37, 'Under 11 Boys Entries'!D3:D50, 'Under 11 Boys Entries'!B3:B50)</f>
        <v>#N/A</v>
      </c>
      <c r="D37" s="2" t="e">
        <f>LOOKUP(E37,  'Under 11 Boys Entries'!D3:D50, 'Under 11 Boys Entries'!C3:C50)</f>
        <v>#N/A</v>
      </c>
    </row>
    <row r="38" spans="1:6" hidden="1" x14ac:dyDescent="0.35">
      <c r="A38" s="2">
        <v>37</v>
      </c>
      <c r="B38" s="2" t="e">
        <f>LOOKUP(E38, 'Under 11 Boys Entries'!D3:D50, 'Under 11 Boys Entries'!A3:A50)</f>
        <v>#N/A</v>
      </c>
      <c r="C38" s="2" t="e">
        <f>LOOKUP(E38, 'Under 11 Boys Entries'!D3:D50, 'Under 11 Boys Entries'!B3:B50)</f>
        <v>#N/A</v>
      </c>
      <c r="D38" s="2" t="e">
        <f>LOOKUP(E38,  'Under 11 Boys Entries'!D3:D50, 'Under 11 Boys Entries'!C3:C50)</f>
        <v>#N/A</v>
      </c>
    </row>
    <row r="39" spans="1:6" hidden="1" x14ac:dyDescent="0.35">
      <c r="A39" s="2">
        <v>38</v>
      </c>
      <c r="B39" s="2" t="e">
        <f>LOOKUP(E39, 'Under 11 Boys Entries'!D3:D50, 'Under 11 Boys Entries'!A3:A50)</f>
        <v>#N/A</v>
      </c>
      <c r="C39" s="2" t="e">
        <f>LOOKUP(E39,'Under 11 Boys Entries'!D3:D50, 'Under 11 Boys Entries'!B3:B50)</f>
        <v>#N/A</v>
      </c>
      <c r="D39" s="2" t="e">
        <f>LOOKUP(E39,  'Under 11 Boys Entries'!D3:D50, 'Under 11 Boys Entries'!C3:C50)</f>
        <v>#N/A</v>
      </c>
    </row>
    <row r="40" spans="1:6" hidden="1" x14ac:dyDescent="0.35">
      <c r="A40" s="2">
        <v>39</v>
      </c>
      <c r="B40" s="2" t="e">
        <f>LOOKUP(E40, 'Under 11 Boys Entries'!D3:D50, 'Under 11 Boys Entries'!A3:A50)</f>
        <v>#N/A</v>
      </c>
      <c r="C40" s="2" t="e">
        <f>LOOKUP(E40,'Under 11 Boys Entries'!D3:D50, 'Under 11 Boys Entries'!B3:B50)</f>
        <v>#N/A</v>
      </c>
      <c r="D40" s="2" t="e">
        <f>LOOKUP(E40, 'Under 11 Boys Entries'!D3:D50, 'Under 11 Boys Entries'!C3:C50)</f>
        <v>#N/A</v>
      </c>
    </row>
    <row r="41" spans="1:6" hidden="1" x14ac:dyDescent="0.35">
      <c r="A41" s="2">
        <v>40</v>
      </c>
      <c r="B41" s="2" t="e">
        <f>LOOKUP(E41,'Under 11 Boys Entries'!D3:D50, 'Under 11 Boys Entries'!A3:A50)</f>
        <v>#N/A</v>
      </c>
      <c r="C41" s="2" t="e">
        <f>LOOKUP(E41, 'Under 11 Boys Entries'!D3:D50, 'Under 11 Boys Entries'!B3:B50)</f>
        <v>#N/A</v>
      </c>
      <c r="D41" s="2" t="e">
        <f>LOOKUP(E41,  'Under 11 Boys Entries'!D3:D50, 'Under 11 Boys Entries'!C3:C50)</f>
        <v>#N/A</v>
      </c>
    </row>
    <row r="42" spans="1:6" hidden="1" x14ac:dyDescent="0.35">
      <c r="A42" s="2">
        <v>41</v>
      </c>
      <c r="B42" s="2" t="e">
        <f>LOOKUP(E42,'Under 11 Boys Entries'!D3:D50, 'Under 11 Boys Entries'!A3:A50)</f>
        <v>#N/A</v>
      </c>
      <c r="C42" s="2" t="e">
        <f>LOOKUP(E42,'Under 11 Boys Entries'!D3:D50, 'Under 11 Boys Entries'!B3:B50)</f>
        <v>#N/A</v>
      </c>
      <c r="D42" s="2" t="e">
        <f>LOOKUP(E42,  'Under 11 Boys Entries'!D3:D50, 'Under 11 Boys Entries'!C3:C50)</f>
        <v>#N/A</v>
      </c>
    </row>
    <row r="43" spans="1:6" hidden="1" x14ac:dyDescent="0.35">
      <c r="A43" s="2">
        <v>42</v>
      </c>
      <c r="B43" s="2" t="e">
        <f>LOOKUP(E43,'Under 11 Boys Entries'!D3:D50, 'Under 11 Boys Entries'!A3:A50)</f>
        <v>#N/A</v>
      </c>
      <c r="C43" s="2" t="e">
        <f>LOOKUP(E43,'Under 11 Boys Entries'!D3:D50, 'Under 11 Boys Entries'!B3:B50)</f>
        <v>#N/A</v>
      </c>
      <c r="D43" s="2" t="e">
        <f>LOOKUP(E43,  'Under 11 Boys Entries'!D3:D50, 'Under 11 Boys Entries'!C3:C50)</f>
        <v>#N/A</v>
      </c>
    </row>
    <row r="44" spans="1:6" hidden="1" x14ac:dyDescent="0.35">
      <c r="A44" s="2">
        <v>43</v>
      </c>
      <c r="B44" s="2" t="e">
        <f>LOOKUP(E44, 'Under 11 Boys Entries'!D3:D50, 'Under 11 Boys Entries'!A3:A50)</f>
        <v>#N/A</v>
      </c>
      <c r="C44" s="2" t="e">
        <f>LOOKUP(E44,'Under 11 Boys Entries'!D3:D50, 'Under 11 Boys Entries'!B3:B50)</f>
        <v>#N/A</v>
      </c>
      <c r="D44" s="2" t="e">
        <f>LOOKUP(E44,  'Under 11 Boys Entries'!D3:D50, 'Under 11 Boys Entries'!C3:C50)</f>
        <v>#N/A</v>
      </c>
    </row>
    <row r="45" spans="1:6" hidden="1" x14ac:dyDescent="0.35">
      <c r="A45" s="2">
        <v>44</v>
      </c>
      <c r="B45" s="2" t="e">
        <f>LOOKUP(E45,'Under 11 Boys Entries'!D3:D50, 'Under 11 Boys Entries'!A3:A50)</f>
        <v>#N/A</v>
      </c>
      <c r="C45" s="2" t="e">
        <f>LOOKUP(E45, 'Under 11 Boys Entries'!D3:D50, 'Under 11 Boys Entries'!B3:B50)</f>
        <v>#N/A</v>
      </c>
      <c r="D45" s="2" t="e">
        <f>LOOKUP(E45, 'Under 11 Boys Entries'!D3:D50, 'Under 11 Boys Entries'!C3:C50)</f>
        <v>#N/A</v>
      </c>
    </row>
    <row r="46" spans="1:6" hidden="1" x14ac:dyDescent="0.35">
      <c r="A46" s="2">
        <v>45</v>
      </c>
      <c r="B46" s="2" t="e">
        <f>LOOKUP(E46, 'Under 11 Boys Entries'!D3:D50, 'Under 11 Boys Entries'!A3:A50)</f>
        <v>#N/A</v>
      </c>
      <c r="C46" s="2" t="e">
        <f>LOOKUP(E46, 'Under 11 Boys Entries'!D3:D50, 'Under 11 Boys Entries'!B3:B50)</f>
        <v>#N/A</v>
      </c>
      <c r="D46" s="2" t="e">
        <f>LOOKUP(E46,  'Under 11 Boys Entries'!D3:D50, 'Under 11 Boys Entries'!C3:C50)</f>
        <v>#N/A</v>
      </c>
    </row>
    <row r="47" spans="1:6" hidden="1" x14ac:dyDescent="0.35">
      <c r="A47" s="2">
        <v>46</v>
      </c>
      <c r="B47" s="2" t="e">
        <f>LOOKUP(E47, 'Under 11 Boys Entries'!D3:D50, 'Under 11 Boys Entries'!A3:A50)</f>
        <v>#N/A</v>
      </c>
      <c r="C47" s="2" t="e">
        <f>LOOKUP(E47, 'Under 11 Boys Entries'!D3:D50, 'Under 11 Boys Entries'!B3:B50)</f>
        <v>#N/A</v>
      </c>
      <c r="D47" s="2" t="e">
        <f>LOOKUP(E47, 'Under 11 Boys Entries'!D3:D50, 'Under 11 Boys Entries'!C3:C50)</f>
        <v>#N/A</v>
      </c>
    </row>
    <row r="48" spans="1:6" hidden="1" x14ac:dyDescent="0.35">
      <c r="A48" s="2">
        <v>47</v>
      </c>
      <c r="B48" s="2" t="e">
        <f>LOOKUP(E48,'Under 11 Boys Entries'!D3:D50, 'Under 11 Boys Entries'!A3:A50)</f>
        <v>#N/A</v>
      </c>
      <c r="C48" s="2" t="e">
        <f>LOOKUP(E48,'Under 11 Boys Entries'!D3:D50, 'Under 11 Boys Entries'!B3:B50)</f>
        <v>#N/A</v>
      </c>
      <c r="D48" s="2" t="e">
        <f>LOOKUP(E48, 'Under 11 Boys Entries'!D3:D50, 'Under 11 Boys Entries'!C3:C50)</f>
        <v>#N/A</v>
      </c>
    </row>
    <row r="49" spans="1:6" hidden="1" x14ac:dyDescent="0.35">
      <c r="A49" s="2">
        <v>48</v>
      </c>
      <c r="B49" s="2" t="e">
        <f>LOOKUP(E49, 'Under 11 Boys Entries'!D3:D50, 'Under 11 Boys Entries'!A3:A50)</f>
        <v>#N/A</v>
      </c>
      <c r="C49" s="2" t="e">
        <f>LOOKUP(E49, 'Under 11 Boys Entries'!D3:D50, 'Under 11 Boys Entries'!B3:B50)</f>
        <v>#N/A</v>
      </c>
      <c r="D49" s="2" t="e">
        <f>LOOKUP(E49,  'Under 11 Boys Entries'!D3:D50, 'Under 11 Boys Entries'!C3:C50)</f>
        <v>#N/A</v>
      </c>
    </row>
    <row r="50" spans="1:6" hidden="1" x14ac:dyDescent="0.35">
      <c r="A50" s="2">
        <v>49</v>
      </c>
      <c r="B50" s="2" t="e">
        <f>LOOKUP(E50, 'Under 11 Boys Entries'!D3:D50, 'Under 11 Boys Entries'!A3:A50)</f>
        <v>#N/A</v>
      </c>
      <c r="C50" s="2" t="e">
        <f>LOOKUP(E50,'Under 11 Boys Entries'!D3:D50, 'Under 11 Boys Entries'!B3:B50)</f>
        <v>#N/A</v>
      </c>
      <c r="D50" s="2" t="e">
        <f>LOOKUP(E50,  'Under 11 Boys Entries'!D3:D50, 'Under 11 Boys Entries'!C3:C50)</f>
        <v>#N/A</v>
      </c>
    </row>
    <row r="51" spans="1:6" x14ac:dyDescent="0.35">
      <c r="A51" s="2">
        <v>35</v>
      </c>
      <c r="B51" s="2" t="str">
        <f>LOOKUP(E51, 'Under 11 Boys Entries'!$D$2:$D$60, 'Under 11 Boys Entries'!$A$2:$A$60)</f>
        <v>Louis</v>
      </c>
      <c r="C51" s="2" t="str">
        <f>LOOKUP(E51, 'Under 11 Boys Entries'!$D$2:$D$60, 'Under 11 Boys Entries'!$B$2:$B$60)</f>
        <v>Gage</v>
      </c>
      <c r="D51" s="2" t="str">
        <f>LOOKUP(E51, 'Under 11 Boys Entries'!$D$2:$D$60, 'Under 11 Boys Entries'!$C$2:$C$60)</f>
        <v xml:space="preserve">East Cheshire </v>
      </c>
      <c r="E51" s="2">
        <v>880</v>
      </c>
      <c r="F51" s="40" t="s">
        <v>504</v>
      </c>
    </row>
    <row r="52" spans="1:6" x14ac:dyDescent="0.35">
      <c r="A52" s="2">
        <v>36</v>
      </c>
      <c r="B52" s="2" t="str">
        <f>LOOKUP(E52, 'Under 11 Boys Entries'!$D$2:$D$60, 'Under 11 Boys Entries'!$A$2:$A$60)</f>
        <v>Alfie</v>
      </c>
      <c r="C52" s="2" t="str">
        <f>LOOKUP(E52, 'Under 11 Boys Entries'!$D$2:$D$60, 'Under 11 Boys Entries'!$B$2:$B$60)</f>
        <v>Williams</v>
      </c>
      <c r="D52" s="2" t="str">
        <f>LOOKUP(E52, 'Under 11 Boys Entries'!$D$2:$D$60, 'Under 11 Boys Entries'!$C$2:$C$60)</f>
        <v>Thomas Ashton</v>
      </c>
      <c r="E52" s="2">
        <v>997</v>
      </c>
      <c r="F52" s="40" t="s">
        <v>431</v>
      </c>
    </row>
    <row r="53" spans="1:6" x14ac:dyDescent="0.35">
      <c r="A53" s="2">
        <v>37</v>
      </c>
      <c r="B53" s="2" t="str">
        <f>LOOKUP(E53, 'Under 11 Boys Entries'!$D$2:$D$60, 'Under 11 Boys Entries'!$A$2:$A$60)</f>
        <v>Matty</v>
      </c>
      <c r="C53" s="2" t="str">
        <f>LOOKUP(E53, 'Under 11 Boys Entries'!$D$2:$D$60, 'Under 11 Boys Entries'!$B$2:$B$60)</f>
        <v>Royle</v>
      </c>
      <c r="D53" s="2" t="str">
        <f>LOOKUP(E53, 'Under 11 Boys Entries'!$D$2:$D$60, 'Under 11 Boys Entries'!$C$2:$C$60)</f>
        <v>Oldham &amp; Royton</v>
      </c>
      <c r="E53" s="2">
        <v>964</v>
      </c>
      <c r="F53" s="40" t="s">
        <v>505</v>
      </c>
    </row>
    <row r="54" spans="1:6" x14ac:dyDescent="0.35">
      <c r="A54" s="2">
        <v>38</v>
      </c>
      <c r="B54" s="2" t="str">
        <f>LOOKUP(E54, 'Under 11 Boys Entries'!$D$2:$D$60, 'Under 11 Boys Entries'!$A$2:$A$60)</f>
        <v>Adam</v>
      </c>
      <c r="C54" s="2" t="str">
        <f>LOOKUP(E54, 'Under 11 Boys Entries'!$D$2:$D$60, 'Under 11 Boys Entries'!$B$2:$B$60)</f>
        <v>Corry-Wilson</v>
      </c>
      <c r="D54" s="2" t="str">
        <f>LOOKUP(E54, 'Under 11 Boys Entries'!$D$2:$D$60, 'Under 11 Boys Entries'!$C$2:$C$60)</f>
        <v>Sale</v>
      </c>
      <c r="E54" s="2">
        <v>800</v>
      </c>
      <c r="F54" s="40" t="s">
        <v>506</v>
      </c>
    </row>
    <row r="55" spans="1:6" x14ac:dyDescent="0.35">
      <c r="A55" s="2">
        <v>39</v>
      </c>
      <c r="B55" s="2" t="str">
        <f>LOOKUP(E55, 'Under 11 Boys Entries'!$D$2:$D$60, 'Under 11 Boys Entries'!$A$2:$A$60)</f>
        <v>Riccardo</v>
      </c>
      <c r="C55" s="2" t="str">
        <f>LOOKUP(E55, 'Under 11 Boys Entries'!$D$2:$D$60, 'Under 11 Boys Entries'!$B$2:$B$60)</f>
        <v>Presenti</v>
      </c>
      <c r="D55" s="2" t="str">
        <f>LOOKUP(E55, 'Under 11 Boys Entries'!$D$2:$D$60, 'Under 11 Boys Entries'!$C$2:$C$60)</f>
        <v>Our Lady of Mount Cartmel</v>
      </c>
      <c r="E55" s="2">
        <v>946</v>
      </c>
      <c r="F55" s="40" t="s">
        <v>507</v>
      </c>
    </row>
    <row r="56" spans="1:6" x14ac:dyDescent="0.35">
      <c r="A56" s="2">
        <v>40</v>
      </c>
      <c r="B56" s="2" t="str">
        <f>LOOKUP(E56, 'Under 11 Boys Entries'!$D$2:$D$60, 'Under 11 Boys Entries'!$A$2:$A$60)</f>
        <v>Charlie</v>
      </c>
      <c r="C56" s="2" t="str">
        <f>LOOKUP(E56, 'Under 11 Boys Entries'!$D$2:$D$60, 'Under 11 Boys Entries'!$B$2:$B$60)</f>
        <v>Brensnahan</v>
      </c>
      <c r="D56" s="2" t="str">
        <f>LOOKUP(E56, 'Under 11 Boys Entries'!$D$2:$D$60, 'Under 11 Boys Entries'!$C$2:$C$60)</f>
        <v xml:space="preserve">East Cheshire </v>
      </c>
      <c r="E56" s="2">
        <v>816</v>
      </c>
      <c r="F56" s="40" t="s">
        <v>472</v>
      </c>
    </row>
    <row r="57" spans="1:6" x14ac:dyDescent="0.35">
      <c r="A57" s="2">
        <v>41</v>
      </c>
      <c r="B57" s="2" t="str">
        <f>LOOKUP(E57, 'Under 11 Boys Entries'!$D$2:$D$60, 'Under 11 Boys Entries'!$A$2:$A$60)</f>
        <v>Chase</v>
      </c>
      <c r="C57" s="2" t="str">
        <f>LOOKUP(E57, 'Under 11 Boys Entries'!$D$2:$D$60, 'Under 11 Boys Entries'!$B$2:$B$60)</f>
        <v>Fletcher</v>
      </c>
      <c r="D57" s="2" t="str">
        <f>LOOKUP(E57, 'Under 11 Boys Entries'!$D$2:$D$60, 'Under 11 Boys Entries'!$C$2:$C$60)</f>
        <v>Salford Harriers</v>
      </c>
      <c r="E57" s="2">
        <v>982</v>
      </c>
      <c r="F57" s="40" t="s">
        <v>508</v>
      </c>
    </row>
    <row r="58" spans="1:6" x14ac:dyDescent="0.35">
      <c r="A58" s="2">
        <v>42</v>
      </c>
      <c r="B58" s="2" t="str">
        <f>LOOKUP(E58, 'Under 11 Boys Entries'!$D$2:$D$60, 'Under 11 Boys Entries'!$A$2:$A$60)</f>
        <v>Reece</v>
      </c>
      <c r="C58" s="2" t="str">
        <f>LOOKUP(E58, 'Under 11 Boys Entries'!$D$2:$D$60, 'Under 11 Boys Entries'!$B$2:$B$60)</f>
        <v>Rutherford</v>
      </c>
      <c r="D58" s="2" t="str">
        <f>LOOKUP(E58, 'Under 11 Boys Entries'!$D$2:$D$60, 'Under 11 Boys Entries'!$C$2:$C$60)</f>
        <v>Russell Scott Primary</v>
      </c>
      <c r="E58" s="2">
        <v>950</v>
      </c>
      <c r="F58" s="40" t="s">
        <v>509</v>
      </c>
    </row>
    <row r="59" spans="1:6" x14ac:dyDescent="0.35">
      <c r="A59" s="2">
        <v>43</v>
      </c>
      <c r="B59" s="2" t="str">
        <f>LOOKUP(E59, 'Under 11 Boys Entries'!$D$2:$D$60, 'Under 11 Boys Entries'!$A$2:$A$60)</f>
        <v>Henry</v>
      </c>
      <c r="C59" s="2" t="str">
        <f>LOOKUP(E59, 'Under 11 Boys Entries'!$D$2:$D$60, 'Under 11 Boys Entries'!$B$2:$B$60)</f>
        <v>Hallows</v>
      </c>
      <c r="D59" s="2" t="str">
        <f>LOOKUP(E59, 'Under 11 Boys Entries'!$D$2:$D$60, 'Under 11 Boys Entries'!$C$2:$C$60)</f>
        <v>Our Lady of Mount Cartmel</v>
      </c>
      <c r="E59" s="2">
        <v>945</v>
      </c>
      <c r="F59" s="40" t="s">
        <v>510</v>
      </c>
    </row>
  </sheetData>
  <autoFilter ref="A1:F50" xr:uid="{00000000-0009-0000-0000-000007000000}">
    <filterColumn colId="3">
      <filters>
        <filter val="Altrincham &amp; District A.C."/>
        <filter val="Altrincham &amp; Hale Prep"/>
        <filter val="Broadbent Fold"/>
        <filter val="East Cheshire Harriers"/>
        <filter val="Leigh Harriers"/>
        <filter val="Rochdale"/>
        <filter val="Sale Harriers"/>
        <filter val="Salford Harriers"/>
        <filter val="St. Helens Sutton A.C."/>
        <filter val="St. Peters A-U-L"/>
        <filter val="Warrington"/>
        <filter val="Welfield Unicorns"/>
        <filter val="WESPA"/>
      </filters>
    </filterColumn>
  </autoFilter>
  <sortState xmlns:xlrd2="http://schemas.microsoft.com/office/spreadsheetml/2017/richdata2" ref="A2:E25">
    <sortCondition ref="A2:A25"/>
  </sortState>
  <pageMargins left="0.7" right="0.7" top="0.75" bottom="0.75" header="0.3" footer="0.3"/>
  <pageSetup paperSize="9" orientation="portrait" verticalDpi="300" r:id="rId1"/>
  <headerFooter>
    <oddHeader xml:space="preserve">&amp;LEast Cheshire Harriers Open XC&amp;CUnder 11 Boys
&amp;R13th March 2022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7"/>
  <sheetViews>
    <sheetView view="pageLayout" topLeftCell="A2" zoomScaleNormal="100" workbookViewId="0">
      <selection activeCell="N36" sqref="N36"/>
    </sheetView>
  </sheetViews>
  <sheetFormatPr defaultRowHeight="14.5" x14ac:dyDescent="0.35"/>
  <cols>
    <col min="1" max="1" width="6.54296875" bestFit="1" customWidth="1"/>
    <col min="2" max="2" width="5.81640625" bestFit="1" customWidth="1"/>
    <col min="3" max="3" width="10.54296875" bestFit="1" customWidth="1"/>
    <col min="4" max="4" width="13.26953125" customWidth="1"/>
    <col min="5" max="5" width="2" hidden="1" customWidth="1"/>
    <col min="6" max="6" width="6.54296875" bestFit="1" customWidth="1"/>
    <col min="7" max="7" width="5.81640625" bestFit="1" customWidth="1"/>
    <col min="8" max="8" width="10.54296875" bestFit="1" customWidth="1"/>
    <col min="9" max="9" width="12.54296875" bestFit="1" customWidth="1"/>
    <col min="10" max="10" width="1.54296875" hidden="1" customWidth="1"/>
    <col min="11" max="11" width="6.54296875" bestFit="1" customWidth="1"/>
    <col min="12" max="12" width="5.81640625" bestFit="1" customWidth="1"/>
    <col min="13" max="13" width="10.54296875" bestFit="1" customWidth="1"/>
    <col min="14" max="14" width="10.1796875" bestFit="1" customWidth="1"/>
    <col min="15" max="15" width="2.54296875" customWidth="1"/>
  </cols>
  <sheetData>
    <row r="1" spans="1:15" x14ac:dyDescent="0.35">
      <c r="A1" s="64" t="s">
        <v>12</v>
      </c>
      <c r="B1" s="65"/>
      <c r="C1" s="56" t="s">
        <v>9</v>
      </c>
      <c r="D1" s="57"/>
      <c r="E1" s="18"/>
      <c r="F1" s="64" t="s">
        <v>12</v>
      </c>
      <c r="G1" s="65"/>
      <c r="H1" s="56" t="s">
        <v>14</v>
      </c>
      <c r="I1" s="57"/>
      <c r="J1" s="18"/>
      <c r="K1" s="53" t="s">
        <v>12</v>
      </c>
      <c r="L1" s="54"/>
      <c r="M1" s="54" t="s">
        <v>13</v>
      </c>
      <c r="N1" s="55"/>
      <c r="O1" s="18"/>
    </row>
    <row r="2" spans="1:15" x14ac:dyDescent="0.35">
      <c r="A2" s="61" t="str">
        <f>E4</f>
        <v>Sale Harriers</v>
      </c>
      <c r="B2" s="62"/>
      <c r="C2" s="62"/>
      <c r="D2" s="63"/>
      <c r="E2" s="18"/>
      <c r="F2" s="58" t="str">
        <f>J4</f>
        <v>Manchester Harriers</v>
      </c>
      <c r="G2" s="59"/>
      <c r="H2" s="59"/>
      <c r="I2" s="60"/>
      <c r="J2" s="18"/>
      <c r="K2" s="49" t="str">
        <f>O4</f>
        <v>Sale Harriers B</v>
      </c>
      <c r="L2" s="50"/>
      <c r="M2" s="50"/>
      <c r="N2" s="51"/>
      <c r="O2" s="18"/>
    </row>
    <row r="3" spans="1:15" x14ac:dyDescent="0.35">
      <c r="A3" s="68" t="s">
        <v>10</v>
      </c>
      <c r="B3" s="6" t="s">
        <v>18</v>
      </c>
      <c r="C3" s="7" t="s">
        <v>0</v>
      </c>
      <c r="D3" s="8" t="s">
        <v>1</v>
      </c>
      <c r="E3" s="18"/>
      <c r="F3" s="68" t="s">
        <v>10</v>
      </c>
      <c r="G3" s="6" t="s">
        <v>18</v>
      </c>
      <c r="H3" s="7" t="s">
        <v>0</v>
      </c>
      <c r="I3" s="8" t="s">
        <v>1</v>
      </c>
      <c r="J3" s="18"/>
      <c r="K3" s="52" t="s">
        <v>10</v>
      </c>
      <c r="L3" s="12" t="s">
        <v>18</v>
      </c>
      <c r="M3" s="12" t="s">
        <v>0</v>
      </c>
      <c r="N3" s="13" t="s">
        <v>1</v>
      </c>
      <c r="O3" s="18"/>
    </row>
    <row r="4" spans="1:15" x14ac:dyDescent="0.35">
      <c r="A4" s="69"/>
      <c r="B4" s="2">
        <v>1</v>
      </c>
      <c r="C4" s="2" t="s">
        <v>442</v>
      </c>
      <c r="D4" s="2" t="s">
        <v>19</v>
      </c>
      <c r="E4" s="26" t="s">
        <v>295</v>
      </c>
      <c r="F4" s="69"/>
      <c r="G4" s="2">
        <v>6</v>
      </c>
      <c r="H4" s="2" t="s">
        <v>264</v>
      </c>
      <c r="I4" s="23" t="s">
        <v>318</v>
      </c>
      <c r="J4" s="39" t="s">
        <v>92</v>
      </c>
      <c r="K4" s="52"/>
      <c r="L4" s="2">
        <v>10</v>
      </c>
      <c r="M4" s="2" t="s">
        <v>182</v>
      </c>
      <c r="N4" s="24" t="s">
        <v>221</v>
      </c>
      <c r="O4" s="42" t="s">
        <v>443</v>
      </c>
    </row>
    <row r="5" spans="1:15" x14ac:dyDescent="0.35">
      <c r="A5" s="69"/>
      <c r="B5" s="2">
        <v>5</v>
      </c>
      <c r="C5" s="2" t="s">
        <v>217</v>
      </c>
      <c r="D5" s="24" t="s">
        <v>186</v>
      </c>
      <c r="E5" s="27"/>
      <c r="F5" s="69"/>
      <c r="G5" s="2">
        <v>9</v>
      </c>
      <c r="H5" s="2" t="s">
        <v>313</v>
      </c>
      <c r="I5" s="2" t="s">
        <v>314</v>
      </c>
      <c r="J5" s="26"/>
      <c r="K5" s="52"/>
      <c r="L5" s="2">
        <v>12</v>
      </c>
      <c r="M5" s="2" t="s">
        <v>224</v>
      </c>
      <c r="N5" s="24" t="s">
        <v>225</v>
      </c>
      <c r="O5" s="27"/>
    </row>
    <row r="6" spans="1:15" x14ac:dyDescent="0.35">
      <c r="A6" s="69"/>
      <c r="B6" s="2">
        <v>7</v>
      </c>
      <c r="C6" s="2" t="s">
        <v>37</v>
      </c>
      <c r="D6" s="24" t="s">
        <v>136</v>
      </c>
      <c r="E6" s="27"/>
      <c r="F6" s="70"/>
      <c r="G6" s="2">
        <v>16</v>
      </c>
      <c r="H6" s="2" t="s">
        <v>217</v>
      </c>
      <c r="I6" s="24" t="s">
        <v>41</v>
      </c>
      <c r="J6" s="27"/>
      <c r="K6" s="52"/>
      <c r="L6" s="2">
        <v>20</v>
      </c>
      <c r="M6" s="2" t="s">
        <v>231</v>
      </c>
      <c r="N6" s="24" t="s">
        <v>232</v>
      </c>
      <c r="O6" s="27"/>
    </row>
    <row r="7" spans="1:15" ht="15" thickBot="1" x14ac:dyDescent="0.4">
      <c r="A7" s="9" t="s">
        <v>11</v>
      </c>
      <c r="B7" s="5">
        <f>SUM(B4:B6)</f>
        <v>13</v>
      </c>
      <c r="C7" s="66"/>
      <c r="D7" s="67"/>
      <c r="E7" s="18"/>
      <c r="F7" s="4" t="s">
        <v>11</v>
      </c>
      <c r="G7" s="5">
        <f>SUM(G4:G6)</f>
        <v>31</v>
      </c>
      <c r="H7" s="66"/>
      <c r="I7" s="67"/>
      <c r="J7" s="18"/>
      <c r="K7" s="4" t="s">
        <v>11</v>
      </c>
      <c r="L7" s="5">
        <f>SUM(L4:L6)</f>
        <v>42</v>
      </c>
      <c r="M7" s="47"/>
      <c r="N7" s="48"/>
      <c r="O7" s="18"/>
    </row>
    <row r="8" spans="1:15" ht="7.5" customHeight="1" x14ac:dyDescent="0.35">
      <c r="A8" s="10"/>
      <c r="B8" s="14"/>
      <c r="C8" s="11"/>
      <c r="D8" s="11"/>
      <c r="E8" s="18"/>
      <c r="F8" s="10"/>
      <c r="G8" s="14"/>
      <c r="H8" s="11"/>
      <c r="I8" s="11"/>
      <c r="J8" s="18"/>
      <c r="K8" s="10"/>
      <c r="L8" s="14"/>
      <c r="M8" s="11"/>
      <c r="N8" s="11"/>
      <c r="O8" s="18"/>
    </row>
    <row r="9" spans="1:15" ht="7.5" customHeight="1" x14ac:dyDescent="0.35">
      <c r="A9" s="15"/>
      <c r="B9" s="16"/>
      <c r="C9" s="17"/>
      <c r="D9" s="17"/>
      <c r="E9" s="19"/>
      <c r="F9" s="15"/>
      <c r="G9" s="16"/>
      <c r="H9" s="17"/>
      <c r="I9" s="17"/>
      <c r="J9" s="19"/>
      <c r="K9" s="15"/>
      <c r="L9" s="16"/>
      <c r="M9" s="17"/>
      <c r="N9" s="17"/>
      <c r="O9" s="18"/>
    </row>
    <row r="10" spans="1:15" ht="7.5" customHeight="1" thickBot="1" x14ac:dyDescent="0.4">
      <c r="E10" s="18"/>
      <c r="J10" s="18"/>
      <c r="O10" s="18"/>
    </row>
    <row r="11" spans="1:15" x14ac:dyDescent="0.35">
      <c r="A11" s="64" t="s">
        <v>15</v>
      </c>
      <c r="B11" s="65"/>
      <c r="C11" s="56" t="s">
        <v>9</v>
      </c>
      <c r="D11" s="57"/>
      <c r="E11" s="18"/>
      <c r="F11" s="53" t="s">
        <v>15</v>
      </c>
      <c r="G11" s="54"/>
      <c r="H11" s="54" t="s">
        <v>480</v>
      </c>
      <c r="I11" s="55"/>
      <c r="J11" s="18"/>
      <c r="K11" s="53" t="s">
        <v>15</v>
      </c>
      <c r="L11" s="54"/>
      <c r="M11" s="54" t="s">
        <v>13</v>
      </c>
      <c r="N11" s="55"/>
      <c r="O11" s="18"/>
    </row>
    <row r="12" spans="1:15" x14ac:dyDescent="0.35">
      <c r="A12" s="58" t="s">
        <v>295</v>
      </c>
      <c r="B12" s="59"/>
      <c r="C12" s="59"/>
      <c r="D12" s="60"/>
      <c r="E12" s="18"/>
      <c r="F12" s="49" t="s">
        <v>92</v>
      </c>
      <c r="G12" s="50"/>
      <c r="H12" s="50"/>
      <c r="I12" s="51"/>
      <c r="J12" s="18"/>
      <c r="K12" s="49" t="s">
        <v>54</v>
      </c>
      <c r="L12" s="50"/>
      <c r="M12" s="50"/>
      <c r="N12" s="51"/>
      <c r="O12" s="18"/>
    </row>
    <row r="13" spans="1:15" x14ac:dyDescent="0.35">
      <c r="A13" s="68" t="s">
        <v>10</v>
      </c>
      <c r="B13" s="6" t="s">
        <v>18</v>
      </c>
      <c r="C13" s="7" t="s">
        <v>0</v>
      </c>
      <c r="D13" s="8" t="s">
        <v>1</v>
      </c>
      <c r="E13" s="18"/>
      <c r="F13" s="52" t="s">
        <v>10</v>
      </c>
      <c r="G13" s="12" t="s">
        <v>18</v>
      </c>
      <c r="H13" s="12" t="s">
        <v>0</v>
      </c>
      <c r="I13" s="13" t="s">
        <v>1</v>
      </c>
      <c r="J13" s="18"/>
      <c r="K13" s="52" t="s">
        <v>10</v>
      </c>
      <c r="L13" s="12" t="s">
        <v>18</v>
      </c>
      <c r="M13" s="12" t="s">
        <v>0</v>
      </c>
      <c r="N13" s="13" t="s">
        <v>1</v>
      </c>
      <c r="O13" s="18"/>
    </row>
    <row r="14" spans="1:15" x14ac:dyDescent="0.35">
      <c r="A14" s="69"/>
      <c r="B14" s="2">
        <v>1</v>
      </c>
      <c r="C14" s="29" t="s">
        <v>62</v>
      </c>
      <c r="D14" s="31" t="s">
        <v>43</v>
      </c>
      <c r="E14" s="27"/>
      <c r="F14" s="52"/>
      <c r="G14" s="2">
        <v>5</v>
      </c>
      <c r="H14" s="29" t="s">
        <v>340</v>
      </c>
      <c r="I14" s="31" t="s">
        <v>341</v>
      </c>
      <c r="J14" s="27"/>
      <c r="K14" s="52"/>
      <c r="L14" s="2">
        <v>3</v>
      </c>
      <c r="M14" s="29" t="s">
        <v>250</v>
      </c>
      <c r="N14" s="31" t="s">
        <v>309</v>
      </c>
      <c r="O14" s="27"/>
    </row>
    <row r="15" spans="1:15" x14ac:dyDescent="0.35">
      <c r="A15" s="69"/>
      <c r="B15" s="2">
        <v>2</v>
      </c>
      <c r="C15" s="29" t="s">
        <v>23</v>
      </c>
      <c r="D15" s="31" t="s">
        <v>78</v>
      </c>
      <c r="E15" s="27"/>
      <c r="F15" s="52"/>
      <c r="G15" s="2">
        <v>12</v>
      </c>
      <c r="H15" s="29" t="s">
        <v>337</v>
      </c>
      <c r="I15" s="31" t="s">
        <v>338</v>
      </c>
      <c r="J15" s="27"/>
      <c r="K15" s="52"/>
      <c r="L15" s="2">
        <v>22</v>
      </c>
      <c r="M15" s="29" t="s">
        <v>236</v>
      </c>
      <c r="N15" s="31" t="s">
        <v>484</v>
      </c>
      <c r="O15" s="27"/>
    </row>
    <row r="16" spans="1:15" x14ac:dyDescent="0.35">
      <c r="A16" s="70"/>
      <c r="B16" s="2">
        <v>5</v>
      </c>
      <c r="C16" s="29" t="s">
        <v>24</v>
      </c>
      <c r="D16" s="31" t="s">
        <v>101</v>
      </c>
      <c r="E16" s="27"/>
      <c r="F16" s="52"/>
      <c r="G16" s="2">
        <v>13</v>
      </c>
      <c r="H16" s="30" t="s">
        <v>145</v>
      </c>
      <c r="I16" s="32" t="s">
        <v>339</v>
      </c>
      <c r="J16" s="27"/>
      <c r="K16" s="52"/>
      <c r="L16" s="2">
        <v>23</v>
      </c>
      <c r="M16" s="29" t="s">
        <v>74</v>
      </c>
      <c r="N16" s="31" t="s">
        <v>75</v>
      </c>
      <c r="O16" s="27"/>
    </row>
    <row r="17" spans="1:15" ht="15" thickBot="1" x14ac:dyDescent="0.4">
      <c r="A17" s="4" t="s">
        <v>11</v>
      </c>
      <c r="B17" s="5">
        <f>SUM(B14:B16)</f>
        <v>8</v>
      </c>
      <c r="C17" s="66"/>
      <c r="D17" s="67"/>
      <c r="E17" s="18"/>
      <c r="F17" s="4" t="s">
        <v>11</v>
      </c>
      <c r="G17" s="5">
        <f>SUM(G14:G16)</f>
        <v>30</v>
      </c>
      <c r="H17" s="47"/>
      <c r="I17" s="48"/>
      <c r="J17" s="18"/>
      <c r="K17" s="4" t="s">
        <v>11</v>
      </c>
      <c r="L17" s="5">
        <f>SUM(L14:L16)</f>
        <v>48</v>
      </c>
      <c r="M17" s="47"/>
      <c r="N17" s="48"/>
      <c r="O17" s="18"/>
    </row>
    <row r="18" spans="1:15" ht="7.5" customHeight="1" x14ac:dyDescent="0.35">
      <c r="A18" s="10"/>
      <c r="B18" s="14"/>
      <c r="C18" s="11"/>
      <c r="D18" s="11"/>
      <c r="E18" s="18"/>
      <c r="F18" s="10"/>
      <c r="G18" s="14"/>
      <c r="H18" s="11"/>
      <c r="I18" s="11"/>
      <c r="J18" s="18"/>
      <c r="K18" s="10"/>
      <c r="L18" s="14"/>
      <c r="M18" s="11"/>
      <c r="N18" s="11"/>
      <c r="O18" s="18"/>
    </row>
    <row r="19" spans="1:15" ht="7.5" customHeight="1" x14ac:dyDescent="0.35">
      <c r="A19" s="15"/>
      <c r="B19" s="16"/>
      <c r="C19" s="17"/>
      <c r="D19" s="17"/>
      <c r="E19" s="19"/>
      <c r="F19" s="15"/>
      <c r="G19" s="16"/>
      <c r="H19" s="17"/>
      <c r="I19" s="17"/>
      <c r="J19" s="19"/>
      <c r="K19" s="15"/>
      <c r="L19" s="16"/>
      <c r="M19" s="17"/>
      <c r="N19" s="17"/>
      <c r="O19" s="18"/>
    </row>
    <row r="20" spans="1:15" ht="7.5" customHeight="1" thickBot="1" x14ac:dyDescent="0.4">
      <c r="E20" s="18"/>
      <c r="J20" s="18"/>
      <c r="O20" s="18"/>
    </row>
    <row r="21" spans="1:15" x14ac:dyDescent="0.35">
      <c r="A21" s="53" t="s">
        <v>16</v>
      </c>
      <c r="B21" s="54"/>
      <c r="C21" s="54" t="s">
        <v>9</v>
      </c>
      <c r="D21" s="55"/>
      <c r="E21" s="18"/>
      <c r="F21" s="53" t="s">
        <v>16</v>
      </c>
      <c r="G21" s="54"/>
      <c r="H21" s="54" t="s">
        <v>480</v>
      </c>
      <c r="I21" s="55"/>
      <c r="J21" s="18"/>
      <c r="K21" s="53" t="s">
        <v>16</v>
      </c>
      <c r="L21" s="54"/>
      <c r="M21" s="54" t="s">
        <v>13</v>
      </c>
      <c r="N21" s="55"/>
      <c r="O21" s="18"/>
    </row>
    <row r="22" spans="1:15" x14ac:dyDescent="0.35">
      <c r="A22" s="49" t="s">
        <v>295</v>
      </c>
      <c r="B22" s="50"/>
      <c r="C22" s="50"/>
      <c r="D22" s="51"/>
      <c r="E22" s="18"/>
      <c r="F22" s="49" t="s">
        <v>171</v>
      </c>
      <c r="G22" s="50"/>
      <c r="H22" s="50"/>
      <c r="I22" s="51"/>
      <c r="J22" s="18"/>
      <c r="K22" s="49" t="s">
        <v>482</v>
      </c>
      <c r="L22" s="50"/>
      <c r="M22" s="50"/>
      <c r="N22" s="51"/>
      <c r="O22" s="18"/>
    </row>
    <row r="23" spans="1:15" x14ac:dyDescent="0.35">
      <c r="A23" s="52" t="s">
        <v>10</v>
      </c>
      <c r="B23" s="12" t="s">
        <v>18</v>
      </c>
      <c r="C23" s="12" t="s">
        <v>0</v>
      </c>
      <c r="D23" s="13" t="s">
        <v>1</v>
      </c>
      <c r="E23" s="18"/>
      <c r="F23" s="52" t="s">
        <v>10</v>
      </c>
      <c r="G23" s="12" t="s">
        <v>18</v>
      </c>
      <c r="H23" s="12" t="s">
        <v>0</v>
      </c>
      <c r="I23" s="13" t="s">
        <v>1</v>
      </c>
      <c r="J23" s="18"/>
      <c r="K23" s="52" t="s">
        <v>10</v>
      </c>
      <c r="L23" s="12" t="s">
        <v>18</v>
      </c>
      <c r="M23" s="12" t="s">
        <v>0</v>
      </c>
      <c r="N23" s="13" t="s">
        <v>1</v>
      </c>
      <c r="O23" s="18"/>
    </row>
    <row r="24" spans="1:15" x14ac:dyDescent="0.35">
      <c r="A24" s="52"/>
      <c r="B24" s="2">
        <v>5</v>
      </c>
      <c r="C24" s="2" t="s">
        <v>27</v>
      </c>
      <c r="D24" s="2" t="s">
        <v>34</v>
      </c>
      <c r="E24" s="44"/>
      <c r="F24" s="52"/>
      <c r="G24" s="2">
        <v>6</v>
      </c>
      <c r="H24" s="2" t="s">
        <v>195</v>
      </c>
      <c r="I24" s="2" t="s">
        <v>138</v>
      </c>
      <c r="J24" s="2"/>
      <c r="K24" s="52"/>
      <c r="L24" s="2">
        <v>2</v>
      </c>
      <c r="M24" s="2" t="s">
        <v>174</v>
      </c>
      <c r="N24" s="2" t="s">
        <v>175</v>
      </c>
      <c r="O24" s="2"/>
    </row>
    <row r="25" spans="1:15" x14ac:dyDescent="0.35">
      <c r="A25" s="52"/>
      <c r="B25" s="2">
        <v>7</v>
      </c>
      <c r="C25" s="2" t="s">
        <v>481</v>
      </c>
      <c r="D25" s="2" t="s">
        <v>59</v>
      </c>
      <c r="E25" s="2"/>
      <c r="F25" s="52"/>
      <c r="G25" s="2">
        <v>12</v>
      </c>
      <c r="H25" s="2" t="s">
        <v>167</v>
      </c>
      <c r="I25" s="2" t="s">
        <v>168</v>
      </c>
      <c r="J25" s="2"/>
      <c r="K25" s="52"/>
      <c r="L25" s="2">
        <v>13</v>
      </c>
      <c r="M25" s="2" t="s">
        <v>28</v>
      </c>
      <c r="N25" s="2" t="s">
        <v>80</v>
      </c>
      <c r="O25" s="2"/>
    </row>
    <row r="26" spans="1:15" x14ac:dyDescent="0.35">
      <c r="A26" s="52"/>
      <c r="B26" s="2">
        <v>9</v>
      </c>
      <c r="C26" s="2" t="s">
        <v>185</v>
      </c>
      <c r="D26" s="2" t="s">
        <v>186</v>
      </c>
      <c r="E26" s="2"/>
      <c r="F26" s="52"/>
      <c r="G26" s="2">
        <v>15</v>
      </c>
      <c r="H26" s="2" t="s">
        <v>199</v>
      </c>
      <c r="I26" s="2" t="s">
        <v>200</v>
      </c>
      <c r="J26" s="2"/>
      <c r="K26" s="52"/>
      <c r="L26" s="2">
        <v>20</v>
      </c>
      <c r="M26" s="2" t="s">
        <v>483</v>
      </c>
      <c r="N26" s="2" t="s">
        <v>100</v>
      </c>
      <c r="O26" s="2"/>
    </row>
    <row r="27" spans="1:15" ht="15" thickBot="1" x14ac:dyDescent="0.4">
      <c r="A27" s="4" t="s">
        <v>11</v>
      </c>
      <c r="B27" s="5">
        <f>SUM(B24:B26)</f>
        <v>21</v>
      </c>
      <c r="C27" s="47"/>
      <c r="D27" s="48"/>
      <c r="E27" s="18"/>
      <c r="F27" s="4" t="s">
        <v>11</v>
      </c>
      <c r="G27" s="5">
        <f>SUM(G24:G26)</f>
        <v>33</v>
      </c>
      <c r="H27" s="47"/>
      <c r="I27" s="48"/>
      <c r="J27" s="18"/>
      <c r="K27" s="4" t="s">
        <v>11</v>
      </c>
      <c r="L27" s="5">
        <f>SUM(L24:L26)</f>
        <v>35</v>
      </c>
      <c r="M27" s="47"/>
      <c r="N27" s="48"/>
      <c r="O27" s="18"/>
    </row>
    <row r="28" spans="1:15" ht="6.75" customHeight="1" x14ac:dyDescent="0.35">
      <c r="A28" s="10"/>
      <c r="B28" s="14"/>
      <c r="C28" s="11"/>
      <c r="D28" s="11"/>
      <c r="E28" s="18"/>
      <c r="F28" s="10"/>
      <c r="G28" s="14"/>
      <c r="H28" s="11"/>
      <c r="I28" s="11"/>
      <c r="J28" s="18"/>
      <c r="K28" s="10"/>
      <c r="L28" s="14"/>
      <c r="M28" s="11"/>
      <c r="N28" s="11"/>
      <c r="O28" s="18"/>
    </row>
    <row r="29" spans="1:15" ht="6.75" customHeight="1" x14ac:dyDescent="0.35">
      <c r="A29" s="15"/>
      <c r="B29" s="16"/>
      <c r="C29" s="17"/>
      <c r="D29" s="17"/>
      <c r="E29" s="19"/>
      <c r="F29" s="15"/>
      <c r="G29" s="16"/>
      <c r="H29" s="17"/>
      <c r="I29" s="17"/>
      <c r="J29" s="19"/>
      <c r="K29" s="15"/>
      <c r="L29" s="16"/>
      <c r="M29" s="17"/>
      <c r="N29" s="17"/>
      <c r="O29" s="18"/>
    </row>
    <row r="30" spans="1:15" ht="6.75" customHeight="1" thickBot="1" x14ac:dyDescent="0.4">
      <c r="E30" s="18"/>
      <c r="J30" s="18"/>
      <c r="O30" s="18"/>
    </row>
    <row r="31" spans="1:15" x14ac:dyDescent="0.35">
      <c r="A31" s="53" t="s">
        <v>17</v>
      </c>
      <c r="B31" s="54"/>
      <c r="C31" s="54" t="s">
        <v>9</v>
      </c>
      <c r="D31" s="55"/>
      <c r="E31" s="18"/>
      <c r="F31" s="53" t="s">
        <v>17</v>
      </c>
      <c r="G31" s="54"/>
      <c r="H31" s="54" t="s">
        <v>480</v>
      </c>
      <c r="I31" s="55"/>
      <c r="J31" s="18"/>
      <c r="K31" s="53" t="s">
        <v>17</v>
      </c>
      <c r="L31" s="54"/>
      <c r="M31" s="54" t="s">
        <v>13</v>
      </c>
      <c r="N31" s="55"/>
      <c r="O31" s="18"/>
    </row>
    <row r="32" spans="1:15" x14ac:dyDescent="0.35">
      <c r="A32" s="49" t="s">
        <v>511</v>
      </c>
      <c r="B32" s="50"/>
      <c r="C32" s="50"/>
      <c r="D32" s="51"/>
      <c r="E32" s="18"/>
      <c r="F32" s="49" t="s">
        <v>295</v>
      </c>
      <c r="G32" s="50"/>
      <c r="H32" s="50"/>
      <c r="I32" s="51"/>
      <c r="J32" s="18"/>
      <c r="K32" s="49" t="s">
        <v>92</v>
      </c>
      <c r="L32" s="50"/>
      <c r="M32" s="50"/>
      <c r="N32" s="51"/>
      <c r="O32" s="18"/>
    </row>
    <row r="33" spans="1:15" x14ac:dyDescent="0.35">
      <c r="A33" s="52" t="s">
        <v>10</v>
      </c>
      <c r="B33" s="12" t="s">
        <v>18</v>
      </c>
      <c r="C33" s="12" t="s">
        <v>0</v>
      </c>
      <c r="D33" s="13" t="s">
        <v>1</v>
      </c>
      <c r="E33" s="18"/>
      <c r="F33" s="52" t="s">
        <v>10</v>
      </c>
      <c r="G33" s="12" t="s">
        <v>18</v>
      </c>
      <c r="H33" s="12" t="s">
        <v>0</v>
      </c>
      <c r="I33" s="13" t="s">
        <v>1</v>
      </c>
      <c r="J33" s="18"/>
      <c r="K33" s="52" t="s">
        <v>10</v>
      </c>
      <c r="L33" s="12" t="s">
        <v>18</v>
      </c>
      <c r="M33" s="12" t="s">
        <v>0</v>
      </c>
      <c r="N33" s="13" t="s">
        <v>1</v>
      </c>
      <c r="O33" s="18"/>
    </row>
    <row r="34" spans="1:15" x14ac:dyDescent="0.35">
      <c r="A34" s="52"/>
      <c r="B34" s="2">
        <v>2</v>
      </c>
      <c r="C34" s="2" t="s">
        <v>133</v>
      </c>
      <c r="D34" s="2" t="s">
        <v>134</v>
      </c>
      <c r="E34" s="2"/>
      <c r="F34" s="52"/>
      <c r="G34" s="2">
        <v>5</v>
      </c>
      <c r="H34" s="2" t="s">
        <v>65</v>
      </c>
      <c r="I34" s="2" t="s">
        <v>101</v>
      </c>
      <c r="J34" s="2"/>
      <c r="K34" s="52"/>
      <c r="L34" s="2">
        <v>9</v>
      </c>
      <c r="M34" s="2" t="s">
        <v>20</v>
      </c>
      <c r="N34" s="2" t="s">
        <v>341</v>
      </c>
      <c r="O34" s="2"/>
    </row>
    <row r="35" spans="1:15" x14ac:dyDescent="0.35">
      <c r="A35" s="52"/>
      <c r="B35" s="2">
        <v>3</v>
      </c>
      <c r="C35" s="2" t="s">
        <v>65</v>
      </c>
      <c r="D35" s="2" t="s">
        <v>296</v>
      </c>
      <c r="E35" s="2"/>
      <c r="F35" s="52"/>
      <c r="G35" s="2">
        <v>7</v>
      </c>
      <c r="H35" s="2" t="s">
        <v>63</v>
      </c>
      <c r="I35" s="2" t="s">
        <v>43</v>
      </c>
      <c r="J35" s="2"/>
      <c r="K35" s="52"/>
      <c r="L35" s="2">
        <v>16</v>
      </c>
      <c r="M35" s="2" t="s">
        <v>57</v>
      </c>
      <c r="N35" s="2" t="s">
        <v>19</v>
      </c>
      <c r="O35" s="2"/>
    </row>
    <row r="36" spans="1:15" x14ac:dyDescent="0.35">
      <c r="A36" s="52"/>
      <c r="B36" s="2">
        <v>12</v>
      </c>
      <c r="C36" s="2" t="s">
        <v>512</v>
      </c>
      <c r="D36" s="2" t="s">
        <v>66</v>
      </c>
      <c r="E36" s="2"/>
      <c r="F36" s="52"/>
      <c r="G36" s="2">
        <v>10</v>
      </c>
      <c r="H36" s="2" t="s">
        <v>90</v>
      </c>
      <c r="I36" s="2" t="s">
        <v>136</v>
      </c>
      <c r="J36" s="2"/>
      <c r="K36" s="52"/>
      <c r="L36" s="2">
        <v>19</v>
      </c>
      <c r="M36" s="2" t="s">
        <v>26</v>
      </c>
      <c r="N36" s="2" t="s">
        <v>124</v>
      </c>
      <c r="O36" s="2"/>
    </row>
    <row r="37" spans="1:15" ht="15" thickBot="1" x14ac:dyDescent="0.4">
      <c r="A37" s="4" t="s">
        <v>11</v>
      </c>
      <c r="B37" s="5">
        <f>SUM(B34:B36)</f>
        <v>17</v>
      </c>
      <c r="C37" s="47"/>
      <c r="D37" s="48"/>
      <c r="E37" s="18"/>
      <c r="F37" s="4" t="s">
        <v>11</v>
      </c>
      <c r="G37" s="5">
        <f>SUM(G34:G36)</f>
        <v>22</v>
      </c>
      <c r="H37" s="47"/>
      <c r="I37" s="48"/>
      <c r="J37" s="18"/>
      <c r="K37" s="4" t="s">
        <v>11</v>
      </c>
      <c r="L37" s="5">
        <f>SUM(L34:L36)</f>
        <v>44</v>
      </c>
      <c r="M37" s="47"/>
      <c r="N37" s="48"/>
      <c r="O37" s="18"/>
    </row>
  </sheetData>
  <mergeCells count="60">
    <mergeCell ref="C27:D27"/>
    <mergeCell ref="A13:A16"/>
    <mergeCell ref="A23:A26"/>
    <mergeCell ref="A21:B21"/>
    <mergeCell ref="C21:D21"/>
    <mergeCell ref="H1:I1"/>
    <mergeCell ref="F2:I2"/>
    <mergeCell ref="F3:F6"/>
    <mergeCell ref="H7:I7"/>
    <mergeCell ref="F11:G11"/>
    <mergeCell ref="C11:D11"/>
    <mergeCell ref="A12:D12"/>
    <mergeCell ref="A22:D22"/>
    <mergeCell ref="A2:D2"/>
    <mergeCell ref="F1:G1"/>
    <mergeCell ref="C17:D17"/>
    <mergeCell ref="C7:D7"/>
    <mergeCell ref="A1:B1"/>
    <mergeCell ref="C1:D1"/>
    <mergeCell ref="A3:A6"/>
    <mergeCell ref="A11:B11"/>
    <mergeCell ref="K1:L1"/>
    <mergeCell ref="M1:N1"/>
    <mergeCell ref="K2:N2"/>
    <mergeCell ref="K3:K6"/>
    <mergeCell ref="M7:N7"/>
    <mergeCell ref="M11:N11"/>
    <mergeCell ref="K12:N12"/>
    <mergeCell ref="K13:K16"/>
    <mergeCell ref="M17:N17"/>
    <mergeCell ref="F21:G21"/>
    <mergeCell ref="H21:I21"/>
    <mergeCell ref="H11:I11"/>
    <mergeCell ref="F12:I12"/>
    <mergeCell ref="F13:F16"/>
    <mergeCell ref="H17:I17"/>
    <mergeCell ref="K11:L11"/>
    <mergeCell ref="M31:N31"/>
    <mergeCell ref="F22:I22"/>
    <mergeCell ref="F23:F26"/>
    <mergeCell ref="H27:I27"/>
    <mergeCell ref="K21:L21"/>
    <mergeCell ref="M21:N21"/>
    <mergeCell ref="K22:N22"/>
    <mergeCell ref="K23:K26"/>
    <mergeCell ref="M27:N27"/>
    <mergeCell ref="A31:B31"/>
    <mergeCell ref="C31:D31"/>
    <mergeCell ref="F31:G31"/>
    <mergeCell ref="H31:I31"/>
    <mergeCell ref="K31:L31"/>
    <mergeCell ref="C37:D37"/>
    <mergeCell ref="H37:I37"/>
    <mergeCell ref="M37:N37"/>
    <mergeCell ref="A32:D32"/>
    <mergeCell ref="F32:I32"/>
    <mergeCell ref="K32:N32"/>
    <mergeCell ref="A33:A36"/>
    <mergeCell ref="F33:F36"/>
    <mergeCell ref="K33:K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&amp;LEast Cheshire Harriers Open XC&amp;CTeam Results&amp;R13th March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Under 9 Girls entries</vt:lpstr>
      <vt:lpstr>Under 9 Boys entries</vt:lpstr>
      <vt:lpstr>Under 11 Girls entries</vt:lpstr>
      <vt:lpstr>Under 11 Boys Entries</vt:lpstr>
      <vt:lpstr>Under 9 Girls Results</vt:lpstr>
      <vt:lpstr>Under 9 Boys Results</vt:lpstr>
      <vt:lpstr>Under 11 Girls Results</vt:lpstr>
      <vt:lpstr>Under 11 Boys Results</vt:lpstr>
      <vt:lpstr>Team results</vt:lpstr>
      <vt:lpstr>'Team 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wandr_000</dc:creator>
  <cp:lastModifiedBy>gavin browne</cp:lastModifiedBy>
  <cp:lastPrinted>2022-03-13T13:23:54Z</cp:lastPrinted>
  <dcterms:created xsi:type="dcterms:W3CDTF">2016-03-13T09:52:11Z</dcterms:created>
  <dcterms:modified xsi:type="dcterms:W3CDTF">2022-03-14T20:11:13Z</dcterms:modified>
</cp:coreProperties>
</file>