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vin browne\Documents\"/>
    </mc:Choice>
  </mc:AlternateContent>
  <bookViews>
    <workbookView xWindow="0" yWindow="0" windowWidth="20490" windowHeight="7755" firstSheet="4" activeTab="4"/>
  </bookViews>
  <sheets>
    <sheet name="Under 9 Girls entries" sheetId="8" r:id="rId1"/>
    <sheet name="Under 9 Boys entries" sheetId="9" r:id="rId2"/>
    <sheet name="Under 11 Girls entries" sheetId="6" r:id="rId3"/>
    <sheet name="Under 11 Boys Entries" sheetId="7" r:id="rId4"/>
    <sheet name="Under 9 Girls Results" sheetId="3" r:id="rId5"/>
    <sheet name="Under 9 Boys Results" sheetId="1" r:id="rId6"/>
    <sheet name="Under 11 Girls Results" sheetId="5" r:id="rId7"/>
    <sheet name="Under 11 Boys Results" sheetId="4" r:id="rId8"/>
    <sheet name="Team results" sheetId="10" r:id="rId9"/>
  </sheets>
  <definedNames>
    <definedName name="_xlnm._FilterDatabase" localSheetId="7" hidden="1">'Under 11 Boys Results'!$A$1:$F$50</definedName>
    <definedName name="_xlnm._FilterDatabase" localSheetId="6" hidden="1">'Under 11 Girls Results'!$A$1:$F$50</definedName>
    <definedName name="_xlnm._FilterDatabase" localSheetId="5" hidden="1">'Under 9 Boys Results'!$A$1:$F$57</definedName>
    <definedName name="_xlnm._FilterDatabase" localSheetId="4" hidden="1">'Under 9 Girls Results'!$A$1:$F$51</definedName>
    <definedName name="_xlnm.Print_Area" localSheetId="8">'Team results'!$A$1:$D$27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0" l="1"/>
  <c r="F2" i="10"/>
  <c r="L7" i="10"/>
  <c r="G7" i="10"/>
  <c r="D35" i="3" l="1"/>
  <c r="C35" i="3"/>
  <c r="B35" i="3"/>
  <c r="D33" i="3"/>
  <c r="C33" i="3"/>
  <c r="B33" i="3"/>
  <c r="D31" i="3"/>
  <c r="C31" i="3"/>
  <c r="B31" i="3"/>
  <c r="D30" i="3"/>
  <c r="C30" i="3"/>
  <c r="B30" i="3"/>
  <c r="D29" i="3"/>
  <c r="C29" i="3"/>
  <c r="B29" i="3"/>
  <c r="D28" i="3"/>
  <c r="C28" i="3"/>
  <c r="B28" i="3"/>
  <c r="D25" i="3"/>
  <c r="C25" i="3"/>
  <c r="B25" i="3"/>
  <c r="D21" i="3"/>
  <c r="C21" i="3"/>
  <c r="B21" i="3"/>
  <c r="D57" i="1"/>
  <c r="D56" i="1"/>
  <c r="D55" i="1"/>
  <c r="D54" i="1"/>
  <c r="D53" i="1"/>
  <c r="D52" i="1"/>
  <c r="D51" i="1"/>
  <c r="C57" i="1"/>
  <c r="C56" i="1"/>
  <c r="C55" i="1"/>
  <c r="C54" i="1"/>
  <c r="C53" i="1"/>
  <c r="C52" i="1"/>
  <c r="C51" i="1"/>
  <c r="B57" i="1"/>
  <c r="B56" i="1"/>
  <c r="B55" i="1"/>
  <c r="B54" i="1"/>
  <c r="B53" i="1"/>
  <c r="B52" i="1"/>
  <c r="B51" i="1"/>
  <c r="D50" i="1"/>
  <c r="C50" i="1"/>
  <c r="B50" i="1"/>
  <c r="D49" i="1"/>
  <c r="C49" i="1"/>
  <c r="B49" i="1"/>
  <c r="D48" i="1"/>
  <c r="C48" i="1"/>
  <c r="B48" i="1"/>
  <c r="D44" i="1"/>
  <c r="C44" i="1"/>
  <c r="B44" i="1"/>
  <c r="D43" i="1"/>
  <c r="C43" i="1"/>
  <c r="B43" i="1"/>
  <c r="D40" i="1"/>
  <c r="C40" i="1"/>
  <c r="B40" i="1"/>
  <c r="D39" i="1"/>
  <c r="C39" i="1"/>
  <c r="B39" i="1"/>
  <c r="D37" i="1"/>
  <c r="C37" i="1"/>
  <c r="B37" i="1"/>
  <c r="D36" i="1"/>
  <c r="C36" i="1"/>
  <c r="B36" i="1"/>
  <c r="D34" i="1"/>
  <c r="C34" i="1"/>
  <c r="B34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5" i="1"/>
  <c r="C15" i="1"/>
  <c r="B15" i="1"/>
  <c r="D10" i="1"/>
  <c r="C10" i="1"/>
  <c r="B10" i="1"/>
  <c r="D4" i="1"/>
  <c r="C4" i="1"/>
  <c r="B4" i="1"/>
  <c r="D2" i="1"/>
  <c r="C2" i="1"/>
  <c r="B2" i="1"/>
  <c r="D51" i="3" l="1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15" i="3"/>
  <c r="C15" i="3"/>
  <c r="B15" i="3"/>
  <c r="D14" i="3"/>
  <c r="C14" i="3"/>
  <c r="B14" i="3"/>
  <c r="D11" i="3"/>
  <c r="C11" i="3"/>
  <c r="B11" i="3"/>
  <c r="D5" i="3"/>
  <c r="C5" i="3"/>
  <c r="B5" i="3"/>
  <c r="D3" i="3"/>
  <c r="C3" i="3"/>
  <c r="B3" i="3"/>
  <c r="L17" i="10" l="1"/>
  <c r="G17" i="10"/>
  <c r="G27" i="10"/>
  <c r="L27" i="10"/>
  <c r="L37" i="10"/>
  <c r="G37" i="10"/>
  <c r="B37" i="10"/>
  <c r="B27" i="10"/>
  <c r="B17" i="10"/>
  <c r="F22" i="10"/>
  <c r="K22" i="10"/>
  <c r="K32" i="10"/>
  <c r="F32" i="10"/>
  <c r="A32" i="10"/>
  <c r="A22" i="10"/>
  <c r="F12" i="10"/>
  <c r="K12" i="10"/>
  <c r="A12" i="10"/>
  <c r="A2" i="10"/>
  <c r="B7" i="10"/>
  <c r="D50" i="5" l="1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D2" i="5"/>
  <c r="C2" i="5"/>
  <c r="B2" i="5"/>
  <c r="D40" i="4"/>
  <c r="D50" i="4"/>
  <c r="D49" i="4"/>
  <c r="D48" i="4"/>
  <c r="D47" i="4"/>
  <c r="D46" i="4"/>
  <c r="D45" i="4"/>
  <c r="D44" i="4"/>
  <c r="D43" i="4"/>
  <c r="D42" i="4"/>
  <c r="D41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  <c r="D2" i="4"/>
  <c r="C2" i="4"/>
  <c r="B2" i="4"/>
</calcChain>
</file>

<file path=xl/sharedStrings.xml><?xml version="1.0" encoding="utf-8"?>
<sst xmlns="http://schemas.openxmlformats.org/spreadsheetml/2006/main" count="890" uniqueCount="315">
  <si>
    <t>First Name</t>
  </si>
  <si>
    <t>Last Name</t>
  </si>
  <si>
    <t>Club</t>
  </si>
  <si>
    <t>Number</t>
  </si>
  <si>
    <t>Time</t>
  </si>
  <si>
    <t>Under 9 Boys Entries</t>
  </si>
  <si>
    <t>Under 11 Girls Entries</t>
  </si>
  <si>
    <t>Under 11 Boys Entries</t>
  </si>
  <si>
    <t>Under 9 Girls Entries</t>
  </si>
  <si>
    <t>1st Place</t>
  </si>
  <si>
    <t>Athletes</t>
  </si>
  <si>
    <t>Points</t>
  </si>
  <si>
    <t>U9 Girls</t>
  </si>
  <si>
    <t>3rd Place</t>
  </si>
  <si>
    <t>2nd Pace</t>
  </si>
  <si>
    <t>U9 Boys</t>
  </si>
  <si>
    <t>U11 Girls</t>
  </si>
  <si>
    <t>U11 Boys</t>
  </si>
  <si>
    <t>Pos'n</t>
  </si>
  <si>
    <t>Rochdale Harriers</t>
  </si>
  <si>
    <t>Sale Harriers</t>
  </si>
  <si>
    <t>Stockport Harriers</t>
  </si>
  <si>
    <t>St. Helens Sutton A.C.</t>
  </si>
  <si>
    <t>Altrincham &amp; Hale Prep</t>
  </si>
  <si>
    <t>St. Peters A-U-L</t>
  </si>
  <si>
    <t>Altrincham &amp; District A.C.</t>
  </si>
  <si>
    <t>Williams</t>
  </si>
  <si>
    <t>Keeley</t>
  </si>
  <si>
    <t>Hardy</t>
  </si>
  <si>
    <t>Rhodes</t>
  </si>
  <si>
    <t>Fleet</t>
  </si>
  <si>
    <t>Horner</t>
  </si>
  <si>
    <t>Dewsbury</t>
  </si>
  <si>
    <t>Gardner</t>
  </si>
  <si>
    <t>Wilson</t>
  </si>
  <si>
    <t>Pearce</t>
  </si>
  <si>
    <t>Fraser</t>
  </si>
  <si>
    <t>Mahon</t>
  </si>
  <si>
    <t>Clowes</t>
  </si>
  <si>
    <t>Gilbertson</t>
  </si>
  <si>
    <t>Quinn</t>
  </si>
  <si>
    <t>Manser</t>
  </si>
  <si>
    <t>Davey</t>
  </si>
  <si>
    <t>Snowden</t>
  </si>
  <si>
    <t>Reaney</t>
  </si>
  <si>
    <t>Khan</t>
  </si>
  <si>
    <t>Hubner</t>
  </si>
  <si>
    <t>Benjamin</t>
  </si>
  <si>
    <t>O'Brien</t>
  </si>
  <si>
    <t>Cullen-Brown</t>
  </si>
  <si>
    <t>Yannick</t>
  </si>
  <si>
    <t>Isa</t>
  </si>
  <si>
    <t>Harry</t>
  </si>
  <si>
    <t>Tom</t>
  </si>
  <si>
    <t>Ben</t>
  </si>
  <si>
    <t>Liam</t>
  </si>
  <si>
    <t>Leo</t>
  </si>
  <si>
    <t>Lucas</t>
  </si>
  <si>
    <t>Marshall</t>
  </si>
  <si>
    <t>Joseph</t>
  </si>
  <si>
    <t>Matthew</t>
  </si>
  <si>
    <t>Luke</t>
  </si>
  <si>
    <t>Jonah</t>
  </si>
  <si>
    <t>Alex</t>
  </si>
  <si>
    <t>Daniel</t>
  </si>
  <si>
    <t>Joshua</t>
  </si>
  <si>
    <t>Thomas</t>
  </si>
  <si>
    <t>Gerard</t>
  </si>
  <si>
    <t>Alfie</t>
  </si>
  <si>
    <t>Sammy</t>
  </si>
  <si>
    <t>Bramhall</t>
  </si>
  <si>
    <t>Grace</t>
  </si>
  <si>
    <t>Imogen</t>
  </si>
  <si>
    <t>Freya</t>
  </si>
  <si>
    <t>Lois</t>
  </si>
  <si>
    <t>Meadow</t>
  </si>
  <si>
    <t>Isla</t>
  </si>
  <si>
    <t>Ava</t>
  </si>
  <si>
    <t>Poppy</t>
  </si>
  <si>
    <t>Isobel</t>
  </si>
  <si>
    <t>Molly</t>
  </si>
  <si>
    <t>Lottie</t>
  </si>
  <si>
    <t>Katherine</t>
  </si>
  <si>
    <t>Sophie</t>
  </si>
  <si>
    <t>Anna</t>
  </si>
  <si>
    <t>Harriet</t>
  </si>
  <si>
    <t>Jade</t>
  </si>
  <si>
    <t>Jessica</t>
  </si>
  <si>
    <t>Maidah</t>
  </si>
  <si>
    <t>Hannah</t>
  </si>
  <si>
    <t>Myers</t>
  </si>
  <si>
    <t>Stansfield</t>
  </si>
  <si>
    <t>Shah</t>
  </si>
  <si>
    <t>Stafford</t>
  </si>
  <si>
    <t>Higgins</t>
  </si>
  <si>
    <t>Byrnes</t>
  </si>
  <si>
    <t>Rooke</t>
  </si>
  <si>
    <t>Squirrell</t>
  </si>
  <si>
    <t>Lindsay</t>
  </si>
  <si>
    <t>Peacocke</t>
  </si>
  <si>
    <t>Irwin</t>
  </si>
  <si>
    <t>Hall</t>
  </si>
  <si>
    <t>Ward</t>
  </si>
  <si>
    <t>Royle</t>
  </si>
  <si>
    <t>Herring</t>
  </si>
  <si>
    <t>Wright</t>
  </si>
  <si>
    <t>Hazell</t>
  </si>
  <si>
    <t>Buckley</t>
  </si>
  <si>
    <t>Hill</t>
  </si>
  <si>
    <t>Greenside Primary</t>
  </si>
  <si>
    <t>Ella</t>
  </si>
  <si>
    <t>Niamh</t>
  </si>
  <si>
    <t>Iris</t>
  </si>
  <si>
    <t>Emily</t>
  </si>
  <si>
    <t>Emma</t>
  </si>
  <si>
    <t>Sara</t>
  </si>
  <si>
    <t>Daisy</t>
  </si>
  <si>
    <t>Darcy</t>
  </si>
  <si>
    <t>Maria</t>
  </si>
  <si>
    <t>Chanelle</t>
  </si>
  <si>
    <t>Alice</t>
  </si>
  <si>
    <t>Saad</t>
  </si>
  <si>
    <t>Charlotte</t>
  </si>
  <si>
    <t>Erin</t>
  </si>
  <si>
    <t>Harri-Anne</t>
  </si>
  <si>
    <t>Cawe-Leigh</t>
  </si>
  <si>
    <t>Scarlet</t>
  </si>
  <si>
    <t>Hardy-Clarke</t>
  </si>
  <si>
    <t>Lord</t>
  </si>
  <si>
    <t>Cunningham</t>
  </si>
  <si>
    <t>Clarke</t>
  </si>
  <si>
    <t>Slattery</t>
  </si>
  <si>
    <t>Mark</t>
  </si>
  <si>
    <t>Clough</t>
  </si>
  <si>
    <t>Butler</t>
  </si>
  <si>
    <t>James</t>
  </si>
  <si>
    <t>McCarron</t>
  </si>
  <si>
    <t>Mackintosh</t>
  </si>
  <si>
    <t>Murdoch</t>
  </si>
  <si>
    <t>Rochdale</t>
  </si>
  <si>
    <t>Oldham &amp; Royton</t>
  </si>
  <si>
    <t>Oscar</t>
  </si>
  <si>
    <t>Saul</t>
  </si>
  <si>
    <t>Joe</t>
  </si>
  <si>
    <t>Harrison</t>
  </si>
  <si>
    <t>Jack</t>
  </si>
  <si>
    <t>Edward</t>
  </si>
  <si>
    <t>Cole</t>
  </si>
  <si>
    <t>Michael</t>
  </si>
  <si>
    <t>Gabriel</t>
  </si>
  <si>
    <t>William</t>
  </si>
  <si>
    <t>Joel</t>
  </si>
  <si>
    <t>Ishaaq</t>
  </si>
  <si>
    <t>Taafe</t>
  </si>
  <si>
    <t>Bennett</t>
  </si>
  <si>
    <t>Bowers</t>
  </si>
  <si>
    <t>Vose</t>
  </si>
  <si>
    <t>Mullen</t>
  </si>
  <si>
    <t>Johnson</t>
  </si>
  <si>
    <t>Colley</t>
  </si>
  <si>
    <t>Lutman</t>
  </si>
  <si>
    <t>Rankin</t>
  </si>
  <si>
    <t>Bundy</t>
  </si>
  <si>
    <t>Clark</t>
  </si>
  <si>
    <t>Hobson</t>
  </si>
  <si>
    <t>Walsh</t>
  </si>
  <si>
    <t>Taylor</t>
  </si>
  <si>
    <t>Schofield</t>
  </si>
  <si>
    <t>East Cheshire Harriers</t>
  </si>
  <si>
    <t>No.</t>
  </si>
  <si>
    <t>Sale, ECH x 2, Rochdale</t>
  </si>
  <si>
    <t>Rochdale, Sale, ECH x 2</t>
  </si>
  <si>
    <t>Stockport, Sale, ECH x 2</t>
  </si>
  <si>
    <t>Sale, ECH x 2, St Helens Sutton</t>
  </si>
  <si>
    <t>Possible teams from pre entries:</t>
  </si>
  <si>
    <t>Saahi</t>
  </si>
  <si>
    <t>Ryan</t>
  </si>
  <si>
    <t>O'Bare</t>
  </si>
  <si>
    <t>Ophelia</t>
  </si>
  <si>
    <t>Jones</t>
  </si>
  <si>
    <t>Maisey</t>
  </si>
  <si>
    <t>Batten</t>
  </si>
  <si>
    <t>St. Johns</t>
  </si>
  <si>
    <t>St. Peters</t>
  </si>
  <si>
    <t>Aliza</t>
  </si>
  <si>
    <t>Raja</t>
  </si>
  <si>
    <t>Carys</t>
  </si>
  <si>
    <t>Bucknall</t>
  </si>
  <si>
    <t>Thea</t>
  </si>
  <si>
    <t>Prattley</t>
  </si>
  <si>
    <t>Allman</t>
  </si>
  <si>
    <t>Phoebe</t>
  </si>
  <si>
    <t>Dunn-Barrett</t>
  </si>
  <si>
    <t>Ellwood</t>
  </si>
  <si>
    <t>Saffron</t>
  </si>
  <si>
    <t>Meade</t>
  </si>
  <si>
    <t>Tia</t>
  </si>
  <si>
    <t>Grover</t>
  </si>
  <si>
    <t>Herceg-Millington</t>
  </si>
  <si>
    <t>Olivia</t>
  </si>
  <si>
    <t>Grange</t>
  </si>
  <si>
    <t>Megan</t>
  </si>
  <si>
    <t>Scanlon</t>
  </si>
  <si>
    <t>Welfield Junior</t>
  </si>
  <si>
    <t>Rosie</t>
  </si>
  <si>
    <t>Philbin</t>
  </si>
  <si>
    <t>Abbie</t>
  </si>
  <si>
    <t>Greaves</t>
  </si>
  <si>
    <t>Zoe</t>
  </si>
  <si>
    <t>Margeerson</t>
  </si>
  <si>
    <t>Lucy</t>
  </si>
  <si>
    <t>Farp</t>
  </si>
  <si>
    <t>Holly</t>
  </si>
  <si>
    <t>Nolan</t>
  </si>
  <si>
    <t>Bowker</t>
  </si>
  <si>
    <t>Gilchrist</t>
  </si>
  <si>
    <t>WESPA</t>
  </si>
  <si>
    <t>Adam</t>
  </si>
  <si>
    <t>Sohail</t>
  </si>
  <si>
    <t>Duane</t>
  </si>
  <si>
    <t>Whitacre</t>
  </si>
  <si>
    <t>Blake</t>
  </si>
  <si>
    <t>Wolstenholme</t>
  </si>
  <si>
    <t>Salford Harriers</t>
  </si>
  <si>
    <t>Forsyth Wisbey</t>
  </si>
  <si>
    <t>Camish</t>
  </si>
  <si>
    <t>Charlie</t>
  </si>
  <si>
    <t>Fielding</t>
  </si>
  <si>
    <t>Ethan</t>
  </si>
  <si>
    <t>Davies</t>
  </si>
  <si>
    <t>Leigh Harriers</t>
  </si>
  <si>
    <t>Wilf</t>
  </si>
  <si>
    <t>Bramwell</t>
  </si>
  <si>
    <t>Jamie</t>
  </si>
  <si>
    <t>Barber</t>
  </si>
  <si>
    <t>Barnes</t>
  </si>
  <si>
    <t>Zak</t>
  </si>
  <si>
    <t>Chamun</t>
  </si>
  <si>
    <t>Warrington</t>
  </si>
  <si>
    <t>Reece</t>
  </si>
  <si>
    <t>Tollett</t>
  </si>
  <si>
    <t>Broadbent Fold</t>
  </si>
  <si>
    <t>Ashworth</t>
  </si>
  <si>
    <t>Merson</t>
  </si>
  <si>
    <t>Aiden</t>
  </si>
  <si>
    <t>Pagram</t>
  </si>
  <si>
    <t>Welfield Unicorns</t>
  </si>
  <si>
    <t>Izzy</t>
  </si>
  <si>
    <t>Cross</t>
  </si>
  <si>
    <t>Cammish</t>
  </si>
  <si>
    <t>Carey</t>
  </si>
  <si>
    <t>Sullivan</t>
  </si>
  <si>
    <t>Tess</t>
  </si>
  <si>
    <t>Jarns</t>
  </si>
  <si>
    <t>Ellie</t>
  </si>
  <si>
    <t>Dixon</t>
  </si>
  <si>
    <t>Marton Primary School</t>
  </si>
  <si>
    <t>Tara</t>
  </si>
  <si>
    <t>Ferguson</t>
  </si>
  <si>
    <t>Amelia</t>
  </si>
  <si>
    <t>Roxy</t>
  </si>
  <si>
    <t>McHugh</t>
  </si>
  <si>
    <t>Isabella</t>
  </si>
  <si>
    <t>Murney</t>
  </si>
  <si>
    <t>Ruby</t>
  </si>
  <si>
    <t>Earp</t>
  </si>
  <si>
    <t>Olanna</t>
  </si>
  <si>
    <t>Mulcahy</t>
  </si>
  <si>
    <t>Delilah</t>
  </si>
  <si>
    <t>Gregory</t>
  </si>
  <si>
    <t>Maddison</t>
  </si>
  <si>
    <t>Herd</t>
  </si>
  <si>
    <t>Cameron</t>
  </si>
  <si>
    <t>Parker</t>
  </si>
  <si>
    <t>Hasan</t>
  </si>
  <si>
    <t>Shazad</t>
  </si>
  <si>
    <t>Toby</t>
  </si>
  <si>
    <t>Alexander</t>
  </si>
  <si>
    <t>J.M.Edwards</t>
  </si>
  <si>
    <t>Hamish</t>
  </si>
  <si>
    <t>Flowerdew</t>
  </si>
  <si>
    <t>Neil</t>
  </si>
  <si>
    <t>Rander</t>
  </si>
  <si>
    <t>Brennan</t>
  </si>
  <si>
    <t>Moores</t>
  </si>
  <si>
    <t>Matthews</t>
  </si>
  <si>
    <t>Long</t>
  </si>
  <si>
    <t>Eoin</t>
  </si>
  <si>
    <t>McHale</t>
  </si>
  <si>
    <t>Evan</t>
  </si>
  <si>
    <t>Grime</t>
  </si>
  <si>
    <t>Jake</t>
  </si>
  <si>
    <t>Isaac</t>
  </si>
  <si>
    <t>Reed</t>
  </si>
  <si>
    <t>Oliver</t>
  </si>
  <si>
    <t>Walker</t>
  </si>
  <si>
    <t>Broadbent</t>
  </si>
  <si>
    <t>Luca</t>
  </si>
  <si>
    <t>Ovenden</t>
  </si>
  <si>
    <t>Fred</t>
  </si>
  <si>
    <t>Bailey</t>
  </si>
  <si>
    <t>Ogden</t>
  </si>
  <si>
    <t>Edmondson</t>
  </si>
  <si>
    <t>Finlay</t>
  </si>
  <si>
    <t>Kay</t>
  </si>
  <si>
    <t>Hams</t>
  </si>
  <si>
    <t>Pagrom</t>
  </si>
  <si>
    <t>Wellfield Unicorns</t>
  </si>
  <si>
    <t>Ed</t>
  </si>
  <si>
    <t>Spark</t>
  </si>
  <si>
    <t>Southward</t>
  </si>
  <si>
    <t>Scarlett</t>
  </si>
  <si>
    <t>Evie</t>
  </si>
  <si>
    <t>Spooner</t>
  </si>
  <si>
    <t>Emilia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</si>
</sst>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0" xfId="0" applyFont="1" applyBorder="1"/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25" sqref="A25:C25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23.7109375" bestFit="1" customWidth="1"/>
    <col min="4" max="4" width="8.28515625" bestFit="1" customWidth="1"/>
  </cols>
  <sheetData>
    <row r="1" spans="1:10" x14ac:dyDescent="0.25">
      <c r="A1" s="41" t="s">
        <v>8</v>
      </c>
      <c r="B1" s="41"/>
      <c r="C1" s="41"/>
      <c r="D1" s="41"/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10" x14ac:dyDescent="0.25">
      <c r="A3" t="s">
        <v>71</v>
      </c>
      <c r="B3" s="20" t="s">
        <v>108</v>
      </c>
      <c r="C3" s="20" t="s">
        <v>20</v>
      </c>
      <c r="D3" s="20">
        <v>130</v>
      </c>
    </row>
    <row r="4" spans="1:10" x14ac:dyDescent="0.25">
      <c r="A4" t="s">
        <v>72</v>
      </c>
      <c r="B4" s="20" t="s">
        <v>108</v>
      </c>
      <c r="C4" s="20" t="s">
        <v>20</v>
      </c>
      <c r="D4" s="20">
        <v>131</v>
      </c>
      <c r="J4" t="s">
        <v>174</v>
      </c>
    </row>
    <row r="5" spans="1:10" x14ac:dyDescent="0.25">
      <c r="A5" t="s">
        <v>73</v>
      </c>
      <c r="B5" s="20" t="s">
        <v>107</v>
      </c>
      <c r="C5" s="20" t="s">
        <v>70</v>
      </c>
      <c r="D5" s="20">
        <v>132</v>
      </c>
      <c r="J5" t="s">
        <v>170</v>
      </c>
    </row>
    <row r="6" spans="1:10" x14ac:dyDescent="0.25">
      <c r="A6" t="s">
        <v>74</v>
      </c>
      <c r="B6" s="20" t="s">
        <v>106</v>
      </c>
      <c r="C6" s="20" t="s">
        <v>168</v>
      </c>
      <c r="D6" s="20">
        <v>133</v>
      </c>
    </row>
    <row r="7" spans="1:10" x14ac:dyDescent="0.25">
      <c r="A7" t="s">
        <v>75</v>
      </c>
      <c r="B7" s="20" t="s">
        <v>105</v>
      </c>
      <c r="C7" s="20" t="s">
        <v>168</v>
      </c>
      <c r="D7" s="20">
        <v>134</v>
      </c>
    </row>
    <row r="8" spans="1:10" x14ac:dyDescent="0.25">
      <c r="A8" t="s">
        <v>76</v>
      </c>
      <c r="B8" s="20" t="s">
        <v>104</v>
      </c>
      <c r="C8" s="20" t="s">
        <v>168</v>
      </c>
      <c r="D8" s="20">
        <v>135</v>
      </c>
    </row>
    <row r="9" spans="1:10" x14ac:dyDescent="0.25">
      <c r="A9" t="s">
        <v>77</v>
      </c>
      <c r="B9" s="20" t="s">
        <v>103</v>
      </c>
      <c r="C9" s="20" t="s">
        <v>168</v>
      </c>
      <c r="D9" s="20">
        <v>136</v>
      </c>
    </row>
    <row r="10" spans="1:10" x14ac:dyDescent="0.25">
      <c r="A10" t="s">
        <v>78</v>
      </c>
      <c r="B10" s="20" t="s">
        <v>102</v>
      </c>
      <c r="C10" s="20" t="s">
        <v>22</v>
      </c>
      <c r="D10" s="20">
        <v>137</v>
      </c>
    </row>
    <row r="11" spans="1:10" x14ac:dyDescent="0.25">
      <c r="A11" t="s">
        <v>79</v>
      </c>
      <c r="B11" s="20" t="s">
        <v>101</v>
      </c>
      <c r="C11" s="20" t="s">
        <v>20</v>
      </c>
      <c r="D11" s="20">
        <v>138</v>
      </c>
    </row>
    <row r="12" spans="1:10" x14ac:dyDescent="0.25">
      <c r="A12" t="s">
        <v>80</v>
      </c>
      <c r="B12" s="20" t="s">
        <v>100</v>
      </c>
      <c r="C12" s="20" t="s">
        <v>20</v>
      </c>
      <c r="D12" s="20">
        <v>139</v>
      </c>
    </row>
    <row r="13" spans="1:10" x14ac:dyDescent="0.25">
      <c r="A13" t="s">
        <v>81</v>
      </c>
      <c r="B13" s="20" t="s">
        <v>99</v>
      </c>
      <c r="C13" s="20" t="s">
        <v>19</v>
      </c>
      <c r="D13" s="20">
        <v>140</v>
      </c>
    </row>
    <row r="14" spans="1:10" x14ac:dyDescent="0.25">
      <c r="A14" t="s">
        <v>82</v>
      </c>
      <c r="B14" s="20" t="s">
        <v>98</v>
      </c>
      <c r="C14" s="20" t="s">
        <v>19</v>
      </c>
      <c r="D14" s="20">
        <v>141</v>
      </c>
    </row>
    <row r="15" spans="1:10" x14ac:dyDescent="0.25">
      <c r="A15" t="s">
        <v>83</v>
      </c>
      <c r="B15" s="20" t="s">
        <v>97</v>
      </c>
      <c r="C15" s="20" t="s">
        <v>19</v>
      </c>
      <c r="D15" s="20">
        <v>142</v>
      </c>
    </row>
    <row r="16" spans="1:10" x14ac:dyDescent="0.25">
      <c r="A16" t="s">
        <v>84</v>
      </c>
      <c r="B16" s="20" t="s">
        <v>96</v>
      </c>
      <c r="C16" s="20" t="s">
        <v>168</v>
      </c>
      <c r="D16" s="20">
        <v>143</v>
      </c>
    </row>
    <row r="17" spans="1:4" x14ac:dyDescent="0.25">
      <c r="A17" t="s">
        <v>85</v>
      </c>
      <c r="B17" s="20" t="s">
        <v>95</v>
      </c>
      <c r="C17" s="20" t="s">
        <v>168</v>
      </c>
      <c r="D17" s="20">
        <v>144</v>
      </c>
    </row>
    <row r="18" spans="1:4" x14ac:dyDescent="0.25">
      <c r="A18" t="s">
        <v>86</v>
      </c>
      <c r="B18" s="20" t="s">
        <v>94</v>
      </c>
      <c r="C18" s="20" t="s">
        <v>24</v>
      </c>
      <c r="D18" s="20">
        <v>145</v>
      </c>
    </row>
    <row r="19" spans="1:4" x14ac:dyDescent="0.25">
      <c r="A19" t="s">
        <v>87</v>
      </c>
      <c r="B19" s="20" t="s">
        <v>93</v>
      </c>
      <c r="C19" s="20" t="s">
        <v>168</v>
      </c>
      <c r="D19" s="20">
        <v>146</v>
      </c>
    </row>
    <row r="20" spans="1:4" x14ac:dyDescent="0.25">
      <c r="A20" t="s">
        <v>88</v>
      </c>
      <c r="B20" s="20" t="s">
        <v>92</v>
      </c>
      <c r="C20" s="20" t="s">
        <v>24</v>
      </c>
      <c r="D20" s="20">
        <v>147</v>
      </c>
    </row>
    <row r="21" spans="1:4" x14ac:dyDescent="0.25">
      <c r="A21" t="s">
        <v>89</v>
      </c>
      <c r="B21" s="20" t="s">
        <v>91</v>
      </c>
      <c r="C21" s="20" t="s">
        <v>25</v>
      </c>
      <c r="D21" s="20">
        <v>148</v>
      </c>
    </row>
    <row r="22" spans="1:4" x14ac:dyDescent="0.25">
      <c r="A22" t="s">
        <v>87</v>
      </c>
      <c r="B22" s="20" t="s">
        <v>90</v>
      </c>
      <c r="C22" s="20" t="s">
        <v>25</v>
      </c>
      <c r="D22" s="20">
        <v>149</v>
      </c>
    </row>
    <row r="23" spans="1:4" x14ac:dyDescent="0.25">
      <c r="A23" t="s">
        <v>247</v>
      </c>
      <c r="B23" s="22" t="s">
        <v>179</v>
      </c>
      <c r="C23" s="22" t="s">
        <v>25</v>
      </c>
      <c r="D23" s="22">
        <v>42</v>
      </c>
    </row>
    <row r="24" spans="1:4" x14ac:dyDescent="0.25">
      <c r="A24" t="s">
        <v>212</v>
      </c>
      <c r="B24" s="22" t="s">
        <v>248</v>
      </c>
      <c r="C24" s="22" t="s">
        <v>216</v>
      </c>
      <c r="D24" s="22">
        <v>43</v>
      </c>
    </row>
    <row r="25" spans="1:4" x14ac:dyDescent="0.25">
      <c r="A25" t="s">
        <v>76</v>
      </c>
      <c r="B25" s="22" t="s">
        <v>249</v>
      </c>
      <c r="C25" s="22" t="s">
        <v>223</v>
      </c>
      <c r="D25" s="22">
        <v>44</v>
      </c>
    </row>
    <row r="26" spans="1:4" x14ac:dyDescent="0.25">
      <c r="A26" t="s">
        <v>250</v>
      </c>
      <c r="B26" s="22" t="s">
        <v>251</v>
      </c>
      <c r="C26" s="22" t="s">
        <v>20</v>
      </c>
      <c r="D26" s="22">
        <v>45</v>
      </c>
    </row>
    <row r="27" spans="1:4" x14ac:dyDescent="0.25">
      <c r="A27" t="s">
        <v>252</v>
      </c>
      <c r="B27" s="22" t="s">
        <v>253</v>
      </c>
      <c r="C27" s="22" t="s">
        <v>25</v>
      </c>
      <c r="D27" s="22">
        <v>46</v>
      </c>
    </row>
    <row r="28" spans="1:4" x14ac:dyDescent="0.25">
      <c r="A28" t="s">
        <v>254</v>
      </c>
      <c r="B28" s="22" t="s">
        <v>255</v>
      </c>
      <c r="C28" s="22" t="s">
        <v>256</v>
      </c>
      <c r="D28" s="22">
        <v>47</v>
      </c>
    </row>
    <row r="29" spans="1:4" x14ac:dyDescent="0.25">
      <c r="A29" t="s">
        <v>257</v>
      </c>
      <c r="B29" s="22" t="s">
        <v>258</v>
      </c>
      <c r="C29" s="22" t="s">
        <v>20</v>
      </c>
      <c r="D29" s="22">
        <v>48</v>
      </c>
    </row>
    <row r="30" spans="1:4" x14ac:dyDescent="0.25">
      <c r="A30" t="s">
        <v>259</v>
      </c>
      <c r="B30" s="22" t="s">
        <v>207</v>
      </c>
      <c r="C30" s="22" t="s">
        <v>25</v>
      </c>
      <c r="D30" s="22">
        <v>49</v>
      </c>
    </row>
    <row r="31" spans="1:4" x14ac:dyDescent="0.25">
      <c r="A31" t="s">
        <v>260</v>
      </c>
      <c r="B31" s="22" t="s">
        <v>261</v>
      </c>
      <c r="C31" s="22" t="s">
        <v>20</v>
      </c>
      <c r="D31" s="22">
        <v>50</v>
      </c>
    </row>
    <row r="32" spans="1:4" x14ac:dyDescent="0.25">
      <c r="A32" t="s">
        <v>262</v>
      </c>
      <c r="B32" s="22" t="s">
        <v>263</v>
      </c>
      <c r="C32" s="22" t="s">
        <v>168</v>
      </c>
      <c r="D32" s="22">
        <v>336</v>
      </c>
    </row>
    <row r="33" spans="1:4" x14ac:dyDescent="0.25">
      <c r="A33" t="s">
        <v>264</v>
      </c>
      <c r="B33" s="22" t="s">
        <v>265</v>
      </c>
      <c r="C33" s="22" t="s">
        <v>20</v>
      </c>
      <c r="D33" s="22">
        <v>337</v>
      </c>
    </row>
    <row r="34" spans="1:4" x14ac:dyDescent="0.25">
      <c r="A34" t="s">
        <v>266</v>
      </c>
      <c r="B34" s="22" t="s">
        <v>40</v>
      </c>
      <c r="C34" s="22" t="s">
        <v>216</v>
      </c>
      <c r="D34" s="22">
        <v>338</v>
      </c>
    </row>
    <row r="35" spans="1:4" x14ac:dyDescent="0.25">
      <c r="A35" t="s">
        <v>111</v>
      </c>
      <c r="B35" s="22" t="s">
        <v>267</v>
      </c>
      <c r="C35" s="22" t="s">
        <v>168</v>
      </c>
      <c r="D35" s="22">
        <v>339</v>
      </c>
    </row>
    <row r="36" spans="1:4" x14ac:dyDescent="0.25">
      <c r="A36" t="s">
        <v>268</v>
      </c>
      <c r="B36" s="22" t="s">
        <v>269</v>
      </c>
      <c r="C36" s="22" t="s">
        <v>168</v>
      </c>
      <c r="D36" s="22">
        <v>340</v>
      </c>
    </row>
    <row r="37" spans="1:4" x14ac:dyDescent="0.25">
      <c r="A37" t="s">
        <v>270</v>
      </c>
      <c r="B37" s="22" t="s">
        <v>271</v>
      </c>
      <c r="C37" s="22" t="s">
        <v>246</v>
      </c>
      <c r="D37" s="22">
        <v>341</v>
      </c>
    </row>
  </sheetData>
  <mergeCells count="1">
    <mergeCell ref="A1:D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6" workbookViewId="0">
      <selection activeCell="C24" sqref="A24:C24"/>
    </sheetView>
  </sheetViews>
  <sheetFormatPr defaultColWidth="25.28515625" defaultRowHeight="15" x14ac:dyDescent="0.25"/>
  <cols>
    <col min="1" max="1" width="10.5703125" bestFit="1" customWidth="1"/>
    <col min="2" max="2" width="13.28515625" bestFit="1" customWidth="1"/>
    <col min="3" max="3" width="23.7109375" bestFit="1" customWidth="1"/>
    <col min="4" max="4" width="8.28515625" bestFit="1" customWidth="1"/>
  </cols>
  <sheetData>
    <row r="1" spans="1:6" x14ac:dyDescent="0.25">
      <c r="A1" s="41" t="s">
        <v>5</v>
      </c>
      <c r="B1" s="41"/>
      <c r="C1" s="41"/>
      <c r="D1" s="41"/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6" x14ac:dyDescent="0.25">
      <c r="A3" s="20" t="s">
        <v>142</v>
      </c>
      <c r="B3" s="21" t="s">
        <v>26</v>
      </c>
      <c r="C3" s="20" t="s">
        <v>19</v>
      </c>
      <c r="D3" s="20">
        <v>449</v>
      </c>
    </row>
    <row r="4" spans="1:6" x14ac:dyDescent="0.25">
      <c r="A4" s="20" t="s">
        <v>54</v>
      </c>
      <c r="B4" s="21" t="s">
        <v>27</v>
      </c>
      <c r="C4" s="20" t="s">
        <v>20</v>
      </c>
      <c r="D4" s="20">
        <v>450</v>
      </c>
      <c r="F4" t="s">
        <v>174</v>
      </c>
    </row>
    <row r="5" spans="1:6" x14ac:dyDescent="0.25">
      <c r="A5" s="20" t="s">
        <v>55</v>
      </c>
      <c r="B5" s="21" t="s">
        <v>48</v>
      </c>
      <c r="C5" s="20" t="s">
        <v>20</v>
      </c>
      <c r="D5" s="20">
        <v>451</v>
      </c>
      <c r="F5" s="22" t="s">
        <v>171</v>
      </c>
    </row>
    <row r="6" spans="1:6" x14ac:dyDescent="0.25">
      <c r="A6" s="20" t="s">
        <v>56</v>
      </c>
      <c r="B6" s="21" t="s">
        <v>28</v>
      </c>
      <c r="C6" s="20" t="s">
        <v>168</v>
      </c>
      <c r="D6" s="20">
        <v>452</v>
      </c>
    </row>
    <row r="7" spans="1:6" x14ac:dyDescent="0.25">
      <c r="A7" s="20" t="s">
        <v>57</v>
      </c>
      <c r="B7" s="21" t="s">
        <v>29</v>
      </c>
      <c r="C7" s="20" t="s">
        <v>168</v>
      </c>
      <c r="D7" s="20">
        <v>453</v>
      </c>
    </row>
    <row r="8" spans="1:6" x14ac:dyDescent="0.25">
      <c r="A8" s="20" t="s">
        <v>58</v>
      </c>
      <c r="B8" s="21" t="s">
        <v>30</v>
      </c>
      <c r="C8" s="20" t="s">
        <v>168</v>
      </c>
      <c r="D8" s="20">
        <v>454</v>
      </c>
    </row>
    <row r="9" spans="1:6" x14ac:dyDescent="0.25">
      <c r="A9" s="20" t="s">
        <v>59</v>
      </c>
      <c r="B9" s="21" t="s">
        <v>31</v>
      </c>
      <c r="C9" s="20" t="s">
        <v>168</v>
      </c>
      <c r="D9" s="20">
        <v>455</v>
      </c>
    </row>
    <row r="10" spans="1:6" x14ac:dyDescent="0.25">
      <c r="A10" s="20" t="s">
        <v>56</v>
      </c>
      <c r="B10" s="21" t="s">
        <v>32</v>
      </c>
      <c r="C10" s="20" t="s">
        <v>21</v>
      </c>
      <c r="D10" s="20">
        <v>456</v>
      </c>
    </row>
    <row r="11" spans="1:6" x14ac:dyDescent="0.25">
      <c r="A11" s="20" t="s">
        <v>60</v>
      </c>
      <c r="B11" s="21" t="s">
        <v>49</v>
      </c>
      <c r="C11" s="20" t="s">
        <v>20</v>
      </c>
      <c r="D11" s="20">
        <v>457</v>
      </c>
    </row>
    <row r="12" spans="1:6" x14ac:dyDescent="0.25">
      <c r="A12" s="20" t="s">
        <v>54</v>
      </c>
      <c r="B12" s="21" t="s">
        <v>33</v>
      </c>
      <c r="C12" s="20" t="s">
        <v>20</v>
      </c>
      <c r="D12" s="20">
        <v>458</v>
      </c>
    </row>
    <row r="13" spans="1:6" x14ac:dyDescent="0.25">
      <c r="A13" s="20" t="s">
        <v>61</v>
      </c>
      <c r="B13" s="21" t="s">
        <v>34</v>
      </c>
      <c r="C13" s="20" t="s">
        <v>22</v>
      </c>
      <c r="D13" s="20">
        <v>459</v>
      </c>
    </row>
    <row r="14" spans="1:6" x14ac:dyDescent="0.25">
      <c r="A14" s="20" t="s">
        <v>62</v>
      </c>
      <c r="B14" s="21" t="s">
        <v>35</v>
      </c>
      <c r="C14" s="20" t="s">
        <v>25</v>
      </c>
      <c r="D14" s="20">
        <v>460</v>
      </c>
    </row>
    <row r="15" spans="1:6" x14ac:dyDescent="0.25">
      <c r="A15" s="20" t="s">
        <v>63</v>
      </c>
      <c r="B15" s="21" t="s">
        <v>36</v>
      </c>
      <c r="C15" s="20" t="s">
        <v>20</v>
      </c>
      <c r="D15" s="20">
        <v>461</v>
      </c>
    </row>
    <row r="16" spans="1:6" x14ac:dyDescent="0.25">
      <c r="A16" s="20" t="s">
        <v>64</v>
      </c>
      <c r="B16" s="21" t="s">
        <v>37</v>
      </c>
      <c r="C16" s="20" t="s">
        <v>19</v>
      </c>
      <c r="D16" s="20">
        <v>462</v>
      </c>
    </row>
    <row r="17" spans="1:4" x14ac:dyDescent="0.25">
      <c r="A17" s="20" t="s">
        <v>65</v>
      </c>
      <c r="B17" s="21" t="s">
        <v>38</v>
      </c>
      <c r="C17" s="20" t="s">
        <v>19</v>
      </c>
      <c r="D17" s="20">
        <v>463</v>
      </c>
    </row>
    <row r="18" spans="1:4" x14ac:dyDescent="0.25">
      <c r="A18" s="20" t="s">
        <v>66</v>
      </c>
      <c r="B18" s="21" t="s">
        <v>39</v>
      </c>
      <c r="C18" s="20" t="s">
        <v>19</v>
      </c>
      <c r="D18" s="20">
        <v>464</v>
      </c>
    </row>
    <row r="19" spans="1:4" x14ac:dyDescent="0.25">
      <c r="A19" s="20" t="s">
        <v>67</v>
      </c>
      <c r="B19" s="21" t="s">
        <v>40</v>
      </c>
      <c r="C19" s="20" t="s">
        <v>23</v>
      </c>
      <c r="D19" s="20">
        <v>465</v>
      </c>
    </row>
    <row r="20" spans="1:4" x14ac:dyDescent="0.25">
      <c r="A20" s="20" t="s">
        <v>68</v>
      </c>
      <c r="B20" s="21" t="s">
        <v>41</v>
      </c>
      <c r="C20" s="20" t="s">
        <v>168</v>
      </c>
      <c r="D20" s="20">
        <v>466</v>
      </c>
    </row>
    <row r="21" spans="1:4" x14ac:dyDescent="0.25">
      <c r="A21" s="20" t="s">
        <v>69</v>
      </c>
      <c r="B21" s="21" t="s">
        <v>42</v>
      </c>
      <c r="C21" s="20" t="s">
        <v>168</v>
      </c>
      <c r="D21" s="20">
        <v>467</v>
      </c>
    </row>
    <row r="22" spans="1:4" x14ac:dyDescent="0.25">
      <c r="A22" s="20" t="s">
        <v>53</v>
      </c>
      <c r="B22" s="21" t="s">
        <v>43</v>
      </c>
      <c r="C22" s="20" t="s">
        <v>168</v>
      </c>
      <c r="D22" s="20">
        <v>468</v>
      </c>
    </row>
    <row r="23" spans="1:4" x14ac:dyDescent="0.25">
      <c r="A23" s="20" t="s">
        <v>52</v>
      </c>
      <c r="B23" s="21" t="s">
        <v>44</v>
      </c>
      <c r="C23" s="20" t="s">
        <v>168</v>
      </c>
      <c r="D23" s="20">
        <v>469</v>
      </c>
    </row>
    <row r="24" spans="1:4" x14ac:dyDescent="0.25">
      <c r="A24" s="20" t="s">
        <v>51</v>
      </c>
      <c r="B24" s="21" t="s">
        <v>45</v>
      </c>
      <c r="C24" s="20" t="s">
        <v>24</v>
      </c>
      <c r="D24" s="20">
        <v>470</v>
      </c>
    </row>
    <row r="25" spans="1:4" x14ac:dyDescent="0.25">
      <c r="A25" s="20" t="s">
        <v>50</v>
      </c>
      <c r="B25" s="21" t="s">
        <v>46</v>
      </c>
      <c r="C25" s="20" t="s">
        <v>25</v>
      </c>
      <c r="D25" s="20">
        <v>471</v>
      </c>
    </row>
    <row r="26" spans="1:4" x14ac:dyDescent="0.25">
      <c r="A26" s="22" t="s">
        <v>176</v>
      </c>
      <c r="B26" s="26" t="s">
        <v>177</v>
      </c>
      <c r="C26" s="22" t="s">
        <v>168</v>
      </c>
      <c r="D26" s="22">
        <v>485</v>
      </c>
    </row>
    <row r="27" spans="1:4" x14ac:dyDescent="0.25">
      <c r="A27" s="22" t="s">
        <v>272</v>
      </c>
      <c r="B27" s="26" t="s">
        <v>273</v>
      </c>
      <c r="C27" s="22" t="s">
        <v>24</v>
      </c>
      <c r="D27" s="22">
        <v>150</v>
      </c>
    </row>
    <row r="28" spans="1:4" x14ac:dyDescent="0.25">
      <c r="A28" s="22" t="s">
        <v>274</v>
      </c>
      <c r="B28" s="26" t="s">
        <v>275</v>
      </c>
      <c r="C28" s="22" t="s">
        <v>24</v>
      </c>
      <c r="D28" s="22">
        <v>151</v>
      </c>
    </row>
    <row r="29" spans="1:4" x14ac:dyDescent="0.25">
      <c r="A29" s="22" t="s">
        <v>276</v>
      </c>
      <c r="B29" s="26" t="s">
        <v>192</v>
      </c>
      <c r="C29" s="20" t="s">
        <v>25</v>
      </c>
      <c r="D29" s="22">
        <v>152</v>
      </c>
    </row>
    <row r="30" spans="1:4" x14ac:dyDescent="0.25">
      <c r="A30" s="22" t="s">
        <v>277</v>
      </c>
      <c r="B30" s="26" t="s">
        <v>278</v>
      </c>
      <c r="C30" s="22" t="s">
        <v>25</v>
      </c>
      <c r="D30" s="22">
        <v>153</v>
      </c>
    </row>
    <row r="31" spans="1:4" x14ac:dyDescent="0.25">
      <c r="A31" s="22" t="s">
        <v>279</v>
      </c>
      <c r="B31" s="26" t="s">
        <v>280</v>
      </c>
      <c r="C31" s="22" t="s">
        <v>25</v>
      </c>
      <c r="D31" s="22">
        <v>154</v>
      </c>
    </row>
    <row r="32" spans="1:4" x14ac:dyDescent="0.25">
      <c r="A32" s="22" t="s">
        <v>281</v>
      </c>
      <c r="B32" s="26" t="s">
        <v>282</v>
      </c>
      <c r="C32" s="22" t="s">
        <v>25</v>
      </c>
      <c r="D32" s="22">
        <v>155</v>
      </c>
    </row>
    <row r="33" spans="1:4" x14ac:dyDescent="0.25">
      <c r="A33" s="22" t="s">
        <v>57</v>
      </c>
      <c r="B33" s="26" t="s">
        <v>283</v>
      </c>
      <c r="C33" s="22" t="s">
        <v>25</v>
      </c>
      <c r="D33" s="22">
        <v>156</v>
      </c>
    </row>
    <row r="34" spans="1:4" x14ac:dyDescent="0.25">
      <c r="A34" s="22" t="s">
        <v>64</v>
      </c>
      <c r="B34" s="26" t="s">
        <v>284</v>
      </c>
      <c r="C34" s="22" t="s">
        <v>25</v>
      </c>
      <c r="D34" s="22">
        <v>157</v>
      </c>
    </row>
    <row r="35" spans="1:4" x14ac:dyDescent="0.25">
      <c r="A35" s="22" t="s">
        <v>226</v>
      </c>
      <c r="B35" s="26" t="s">
        <v>285</v>
      </c>
      <c r="C35" s="22" t="s">
        <v>25</v>
      </c>
      <c r="D35" s="22">
        <v>158</v>
      </c>
    </row>
    <row r="36" spans="1:4" x14ac:dyDescent="0.25">
      <c r="A36" s="22" t="s">
        <v>59</v>
      </c>
      <c r="B36" s="26" t="s">
        <v>286</v>
      </c>
      <c r="C36" s="22" t="s">
        <v>25</v>
      </c>
      <c r="D36" s="22">
        <v>159</v>
      </c>
    </row>
    <row r="37" spans="1:4" x14ac:dyDescent="0.25">
      <c r="A37" s="22" t="s">
        <v>287</v>
      </c>
      <c r="B37" s="26" t="s">
        <v>288</v>
      </c>
      <c r="C37" s="22" t="s">
        <v>25</v>
      </c>
      <c r="D37" s="22">
        <v>160</v>
      </c>
    </row>
    <row r="38" spans="1:4" x14ac:dyDescent="0.25">
      <c r="A38" s="22" t="s">
        <v>289</v>
      </c>
      <c r="B38" s="26" t="s">
        <v>290</v>
      </c>
      <c r="C38" s="22" t="s">
        <v>223</v>
      </c>
      <c r="D38" s="22">
        <v>161</v>
      </c>
    </row>
    <row r="39" spans="1:4" x14ac:dyDescent="0.25">
      <c r="A39" s="22" t="s">
        <v>291</v>
      </c>
      <c r="B39" s="26" t="s">
        <v>103</v>
      </c>
      <c r="C39" s="22" t="s">
        <v>223</v>
      </c>
      <c r="D39" s="22">
        <v>162</v>
      </c>
    </row>
    <row r="40" spans="1:4" x14ac:dyDescent="0.25">
      <c r="A40" s="22" t="s">
        <v>292</v>
      </c>
      <c r="B40" s="26" t="s">
        <v>293</v>
      </c>
      <c r="C40" s="22" t="s">
        <v>21</v>
      </c>
      <c r="D40" s="22">
        <v>163</v>
      </c>
    </row>
    <row r="41" spans="1:4" x14ac:dyDescent="0.25">
      <c r="A41" s="22" t="s">
        <v>294</v>
      </c>
      <c r="B41" s="26" t="s">
        <v>295</v>
      </c>
      <c r="C41" s="22" t="s">
        <v>296</v>
      </c>
      <c r="D41" s="22">
        <v>164</v>
      </c>
    </row>
    <row r="42" spans="1:4" x14ac:dyDescent="0.25">
      <c r="A42" s="22" t="s">
        <v>297</v>
      </c>
      <c r="B42" s="26" t="s">
        <v>298</v>
      </c>
      <c r="C42" s="22" t="s">
        <v>296</v>
      </c>
      <c r="D42" s="22">
        <v>187</v>
      </c>
    </row>
    <row r="43" spans="1:4" x14ac:dyDescent="0.25">
      <c r="A43" s="22" t="s">
        <v>299</v>
      </c>
      <c r="B43" s="26" t="s">
        <v>232</v>
      </c>
      <c r="C43" s="22" t="s">
        <v>19</v>
      </c>
      <c r="D43" s="22">
        <v>188</v>
      </c>
    </row>
    <row r="44" spans="1:4" x14ac:dyDescent="0.25">
      <c r="A44" s="22" t="s">
        <v>300</v>
      </c>
      <c r="B44" s="26" t="s">
        <v>301</v>
      </c>
      <c r="C44" s="22" t="s">
        <v>24</v>
      </c>
      <c r="D44" s="22">
        <v>189</v>
      </c>
    </row>
    <row r="45" spans="1:4" x14ac:dyDescent="0.25">
      <c r="A45" s="22" t="s">
        <v>145</v>
      </c>
      <c r="B45" s="26" t="s">
        <v>302</v>
      </c>
      <c r="C45" s="22" t="s">
        <v>20</v>
      </c>
      <c r="D45" s="22">
        <v>190</v>
      </c>
    </row>
    <row r="46" spans="1:4" x14ac:dyDescent="0.25">
      <c r="A46" s="22" t="s">
        <v>303</v>
      </c>
      <c r="B46" s="26" t="s">
        <v>304</v>
      </c>
      <c r="C46" s="22" t="s">
        <v>296</v>
      </c>
      <c r="D46" s="22">
        <v>191</v>
      </c>
    </row>
    <row r="47" spans="1:4" x14ac:dyDescent="0.25">
      <c r="A47" s="22" t="s">
        <v>294</v>
      </c>
      <c r="B47" s="26" t="s">
        <v>305</v>
      </c>
      <c r="C47" s="22" t="s">
        <v>168</v>
      </c>
      <c r="D47" s="22">
        <v>192</v>
      </c>
    </row>
    <row r="48" spans="1:4" x14ac:dyDescent="0.25">
      <c r="A48" s="22" t="s">
        <v>55</v>
      </c>
      <c r="B48" s="26" t="s">
        <v>243</v>
      </c>
      <c r="C48" s="22" t="s">
        <v>296</v>
      </c>
      <c r="D48" s="22">
        <v>193</v>
      </c>
    </row>
    <row r="49" spans="1:4" x14ac:dyDescent="0.25">
      <c r="A49" s="22" t="s">
        <v>54</v>
      </c>
      <c r="B49" s="26" t="s">
        <v>306</v>
      </c>
      <c r="C49" s="22" t="s">
        <v>307</v>
      </c>
      <c r="D49" s="22">
        <v>194</v>
      </c>
    </row>
    <row r="50" spans="1:4" x14ac:dyDescent="0.25">
      <c r="A50" s="22" t="s">
        <v>308</v>
      </c>
      <c r="B50" s="26" t="s">
        <v>309</v>
      </c>
      <c r="C50" s="22" t="s">
        <v>20</v>
      </c>
      <c r="D50" s="22">
        <v>195</v>
      </c>
    </row>
    <row r="51" spans="1:4" x14ac:dyDescent="0.25">
      <c r="A51" s="22" t="s">
        <v>63</v>
      </c>
      <c r="B51" s="26" t="s">
        <v>167</v>
      </c>
      <c r="C51" s="22" t="s">
        <v>168</v>
      </c>
      <c r="D51" s="22">
        <v>196</v>
      </c>
    </row>
    <row r="52" spans="1:4" x14ac:dyDescent="0.25">
      <c r="A52" s="22" t="s">
        <v>291</v>
      </c>
      <c r="B52" s="26" t="s">
        <v>310</v>
      </c>
      <c r="C52" s="22" t="s">
        <v>307</v>
      </c>
      <c r="D52" s="22">
        <v>197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3" workbookViewId="0">
      <selection activeCell="D46" sqref="D46"/>
    </sheetView>
  </sheetViews>
  <sheetFormatPr defaultColWidth="15" defaultRowHeight="15" x14ac:dyDescent="0.25"/>
  <cols>
    <col min="1" max="1" width="11.28515625" bestFit="1" customWidth="1"/>
    <col min="2" max="2" width="20.140625" customWidth="1"/>
    <col min="3" max="3" width="23.7109375" customWidth="1"/>
    <col min="4" max="4" width="8.28515625" bestFit="1" customWidth="1"/>
  </cols>
  <sheetData>
    <row r="1" spans="1:7" x14ac:dyDescent="0.25">
      <c r="A1" s="41" t="s">
        <v>6</v>
      </c>
      <c r="B1" s="41"/>
      <c r="C1" s="41"/>
      <c r="D1" s="41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7" x14ac:dyDescent="0.25">
      <c r="A3" s="21" t="s">
        <v>73</v>
      </c>
      <c r="B3" s="20" t="s">
        <v>138</v>
      </c>
      <c r="C3" s="20" t="s">
        <v>21</v>
      </c>
      <c r="D3" s="20">
        <v>242</v>
      </c>
    </row>
    <row r="4" spans="1:7" x14ac:dyDescent="0.25">
      <c r="A4" s="21" t="s">
        <v>110</v>
      </c>
      <c r="B4" s="20" t="s">
        <v>107</v>
      </c>
      <c r="C4" s="20" t="s">
        <v>21</v>
      </c>
      <c r="D4" s="20">
        <v>243</v>
      </c>
      <c r="F4" t="s">
        <v>174</v>
      </c>
    </row>
    <row r="5" spans="1:7" x14ac:dyDescent="0.25">
      <c r="A5" s="21" t="s">
        <v>111</v>
      </c>
      <c r="B5" s="20" t="s">
        <v>137</v>
      </c>
      <c r="C5" s="20" t="s">
        <v>21</v>
      </c>
      <c r="D5" s="20">
        <v>244</v>
      </c>
      <c r="F5" s="42" t="s">
        <v>172</v>
      </c>
      <c r="G5" s="42"/>
    </row>
    <row r="6" spans="1:7" x14ac:dyDescent="0.25">
      <c r="A6" s="21" t="s">
        <v>112</v>
      </c>
      <c r="B6" s="20" t="s">
        <v>136</v>
      </c>
      <c r="C6" s="20" t="s">
        <v>20</v>
      </c>
      <c r="D6" s="20">
        <v>245</v>
      </c>
    </row>
    <row r="7" spans="1:7" x14ac:dyDescent="0.25">
      <c r="A7" s="21" t="s">
        <v>113</v>
      </c>
      <c r="B7" s="20" t="s">
        <v>135</v>
      </c>
      <c r="C7" s="20" t="s">
        <v>168</v>
      </c>
      <c r="D7" s="20">
        <v>246</v>
      </c>
    </row>
    <row r="8" spans="1:7" x14ac:dyDescent="0.25">
      <c r="A8" s="21" t="s">
        <v>124</v>
      </c>
      <c r="B8" s="20" t="s">
        <v>30</v>
      </c>
      <c r="C8" s="20" t="s">
        <v>109</v>
      </c>
      <c r="D8" s="20">
        <v>247</v>
      </c>
    </row>
    <row r="9" spans="1:7" x14ac:dyDescent="0.25">
      <c r="A9" s="21" t="s">
        <v>114</v>
      </c>
      <c r="B9" s="20" t="s">
        <v>134</v>
      </c>
      <c r="C9" s="20" t="s">
        <v>168</v>
      </c>
      <c r="D9" s="20">
        <v>248</v>
      </c>
    </row>
    <row r="10" spans="1:7" x14ac:dyDescent="0.25">
      <c r="A10" s="21" t="s">
        <v>77</v>
      </c>
      <c r="B10" s="20" t="s">
        <v>133</v>
      </c>
      <c r="C10" s="20" t="s">
        <v>20</v>
      </c>
      <c r="D10" s="20">
        <v>249</v>
      </c>
    </row>
    <row r="11" spans="1:7" x14ac:dyDescent="0.25">
      <c r="A11" s="21" t="s">
        <v>115</v>
      </c>
      <c r="B11" s="20" t="s">
        <v>133</v>
      </c>
      <c r="C11" s="20" t="s">
        <v>20</v>
      </c>
      <c r="D11" s="20">
        <v>250</v>
      </c>
    </row>
    <row r="12" spans="1:7" x14ac:dyDescent="0.25">
      <c r="A12" s="21" t="s">
        <v>125</v>
      </c>
      <c r="B12" s="20" t="s">
        <v>132</v>
      </c>
      <c r="C12" s="20" t="s">
        <v>22</v>
      </c>
      <c r="D12" s="20">
        <v>251</v>
      </c>
    </row>
    <row r="13" spans="1:7" x14ac:dyDescent="0.25">
      <c r="A13" s="21" t="s">
        <v>116</v>
      </c>
      <c r="B13" s="20" t="s">
        <v>102</v>
      </c>
      <c r="C13" s="20" t="s">
        <v>22</v>
      </c>
      <c r="D13" s="20">
        <v>252</v>
      </c>
    </row>
    <row r="14" spans="1:7" x14ac:dyDescent="0.25">
      <c r="A14" s="21" t="s">
        <v>117</v>
      </c>
      <c r="B14" s="20" t="s">
        <v>131</v>
      </c>
      <c r="C14" s="20" t="s">
        <v>168</v>
      </c>
      <c r="D14" s="20">
        <v>253</v>
      </c>
    </row>
    <row r="15" spans="1:7" x14ac:dyDescent="0.25">
      <c r="A15" s="21" t="s">
        <v>118</v>
      </c>
      <c r="B15" s="20" t="s">
        <v>96</v>
      </c>
      <c r="C15" s="20" t="s">
        <v>168</v>
      </c>
      <c r="D15" s="20">
        <v>254</v>
      </c>
    </row>
    <row r="16" spans="1:7" x14ac:dyDescent="0.25">
      <c r="A16" s="21" t="s">
        <v>119</v>
      </c>
      <c r="B16" s="20" t="s">
        <v>130</v>
      </c>
      <c r="C16" s="20" t="s">
        <v>109</v>
      </c>
      <c r="D16" s="20">
        <v>255</v>
      </c>
    </row>
    <row r="17" spans="1:4" x14ac:dyDescent="0.25">
      <c r="A17" s="21" t="s">
        <v>120</v>
      </c>
      <c r="B17" s="20" t="s">
        <v>129</v>
      </c>
      <c r="C17" s="20" t="s">
        <v>168</v>
      </c>
      <c r="D17" s="20">
        <v>256</v>
      </c>
    </row>
    <row r="18" spans="1:4" x14ac:dyDescent="0.25">
      <c r="A18" s="26" t="s">
        <v>178</v>
      </c>
      <c r="B18" s="20" t="s">
        <v>179</v>
      </c>
      <c r="C18" s="20" t="s">
        <v>20</v>
      </c>
      <c r="D18" s="20">
        <v>262</v>
      </c>
    </row>
    <row r="19" spans="1:4" x14ac:dyDescent="0.25">
      <c r="A19" s="21" t="s">
        <v>122</v>
      </c>
      <c r="B19" s="20" t="s">
        <v>91</v>
      </c>
      <c r="C19" s="20" t="s">
        <v>25</v>
      </c>
      <c r="D19" s="20">
        <v>258</v>
      </c>
    </row>
    <row r="20" spans="1:4" x14ac:dyDescent="0.25">
      <c r="A20" s="21" t="s">
        <v>89</v>
      </c>
      <c r="B20" s="20" t="s">
        <v>90</v>
      </c>
      <c r="C20" s="20" t="s">
        <v>25</v>
      </c>
      <c r="D20" s="20">
        <v>259</v>
      </c>
    </row>
    <row r="21" spans="1:4" x14ac:dyDescent="0.25">
      <c r="A21" s="21" t="s">
        <v>123</v>
      </c>
      <c r="B21" s="20" t="s">
        <v>128</v>
      </c>
      <c r="C21" s="20" t="s">
        <v>168</v>
      </c>
      <c r="D21" s="20">
        <v>260</v>
      </c>
    </row>
    <row r="22" spans="1:4" x14ac:dyDescent="0.25">
      <c r="A22" s="21" t="s">
        <v>126</v>
      </c>
      <c r="B22" s="20" t="s">
        <v>127</v>
      </c>
      <c r="C22" s="20" t="s">
        <v>168</v>
      </c>
      <c r="D22" s="20">
        <v>261</v>
      </c>
    </row>
    <row r="23" spans="1:4" x14ac:dyDescent="0.25">
      <c r="A23" s="26" t="s">
        <v>180</v>
      </c>
      <c r="B23" s="22" t="s">
        <v>181</v>
      </c>
      <c r="C23" s="22" t="s">
        <v>182</v>
      </c>
      <c r="D23" s="22">
        <v>263</v>
      </c>
    </row>
    <row r="24" spans="1:4" x14ac:dyDescent="0.25">
      <c r="A24" s="26" t="s">
        <v>184</v>
      </c>
      <c r="B24" s="22" t="s">
        <v>185</v>
      </c>
      <c r="C24" s="22" t="s">
        <v>183</v>
      </c>
      <c r="D24" s="22">
        <v>264</v>
      </c>
    </row>
    <row r="25" spans="1:4" x14ac:dyDescent="0.25">
      <c r="A25" s="26" t="s">
        <v>186</v>
      </c>
      <c r="B25" s="22" t="s">
        <v>187</v>
      </c>
      <c r="C25" s="22" t="s">
        <v>25</v>
      </c>
      <c r="D25" s="22">
        <v>265</v>
      </c>
    </row>
    <row r="26" spans="1:4" x14ac:dyDescent="0.25">
      <c r="A26" s="26" t="s">
        <v>188</v>
      </c>
      <c r="B26" s="22" t="s">
        <v>189</v>
      </c>
      <c r="C26" s="22" t="s">
        <v>25</v>
      </c>
      <c r="D26" s="22">
        <v>266</v>
      </c>
    </row>
    <row r="27" spans="1:4" x14ac:dyDescent="0.25">
      <c r="A27" s="26" t="s">
        <v>77</v>
      </c>
      <c r="B27" s="22" t="s">
        <v>190</v>
      </c>
      <c r="C27" s="22" t="s">
        <v>25</v>
      </c>
      <c r="D27" s="22">
        <v>267</v>
      </c>
    </row>
    <row r="28" spans="1:4" x14ac:dyDescent="0.25">
      <c r="A28" s="26" t="s">
        <v>191</v>
      </c>
      <c r="B28" s="22" t="s">
        <v>192</v>
      </c>
      <c r="C28" s="22" t="s">
        <v>25</v>
      </c>
      <c r="D28" s="22">
        <v>268</v>
      </c>
    </row>
    <row r="29" spans="1:4" x14ac:dyDescent="0.25">
      <c r="A29" s="26" t="s">
        <v>83</v>
      </c>
      <c r="B29" s="22" t="s">
        <v>193</v>
      </c>
      <c r="C29" s="22" t="s">
        <v>21</v>
      </c>
      <c r="D29" s="22">
        <v>269</v>
      </c>
    </row>
    <row r="30" spans="1:4" x14ac:dyDescent="0.25">
      <c r="A30" s="26" t="s">
        <v>194</v>
      </c>
      <c r="B30" s="22" t="s">
        <v>195</v>
      </c>
      <c r="C30" s="22" t="s">
        <v>21</v>
      </c>
      <c r="D30" s="22">
        <v>270</v>
      </c>
    </row>
    <row r="31" spans="1:4" x14ac:dyDescent="0.25">
      <c r="A31" s="26" t="s">
        <v>196</v>
      </c>
      <c r="B31" s="22" t="s">
        <v>197</v>
      </c>
      <c r="C31" s="22" t="s">
        <v>20</v>
      </c>
      <c r="D31" s="22">
        <v>271</v>
      </c>
    </row>
    <row r="32" spans="1:4" x14ac:dyDescent="0.25">
      <c r="A32" s="26" t="s">
        <v>115</v>
      </c>
      <c r="B32" s="22" t="s">
        <v>198</v>
      </c>
      <c r="C32" s="22" t="s">
        <v>25</v>
      </c>
      <c r="D32" s="22">
        <v>272</v>
      </c>
    </row>
    <row r="33" spans="1:4" x14ac:dyDescent="0.25">
      <c r="A33" s="26" t="s">
        <v>199</v>
      </c>
      <c r="B33" s="22" t="s">
        <v>200</v>
      </c>
      <c r="C33" s="22" t="s">
        <v>20</v>
      </c>
      <c r="D33" s="22">
        <v>273</v>
      </c>
    </row>
    <row r="34" spans="1:4" x14ac:dyDescent="0.25">
      <c r="A34" s="26" t="s">
        <v>111</v>
      </c>
      <c r="B34" s="22" t="s">
        <v>200</v>
      </c>
      <c r="C34" s="22" t="s">
        <v>20</v>
      </c>
      <c r="D34" s="22">
        <v>274</v>
      </c>
    </row>
    <row r="35" spans="1:4" x14ac:dyDescent="0.25">
      <c r="A35" s="26" t="s">
        <v>201</v>
      </c>
      <c r="B35" s="22" t="s">
        <v>202</v>
      </c>
      <c r="C35" s="22" t="s">
        <v>203</v>
      </c>
      <c r="D35" s="22">
        <v>275</v>
      </c>
    </row>
    <row r="36" spans="1:4" x14ac:dyDescent="0.25">
      <c r="A36" s="26" t="s">
        <v>204</v>
      </c>
      <c r="B36" s="22" t="s">
        <v>205</v>
      </c>
      <c r="C36" s="22" t="s">
        <v>21</v>
      </c>
      <c r="D36" s="22">
        <v>276</v>
      </c>
    </row>
    <row r="37" spans="1:4" x14ac:dyDescent="0.25">
      <c r="A37" s="26" t="s">
        <v>206</v>
      </c>
      <c r="B37" s="22" t="s">
        <v>207</v>
      </c>
      <c r="C37" s="22" t="s">
        <v>25</v>
      </c>
      <c r="D37" s="22">
        <v>277</v>
      </c>
    </row>
    <row r="38" spans="1:4" x14ac:dyDescent="0.25">
      <c r="A38" s="26" t="s">
        <v>208</v>
      </c>
      <c r="B38" s="22" t="s">
        <v>209</v>
      </c>
      <c r="C38" s="22" t="s">
        <v>183</v>
      </c>
      <c r="D38" s="22">
        <v>278</v>
      </c>
    </row>
    <row r="39" spans="1:4" x14ac:dyDescent="0.25">
      <c r="A39" s="26" t="s">
        <v>113</v>
      </c>
      <c r="B39" s="22" t="s">
        <v>214</v>
      </c>
      <c r="C39" s="22" t="s">
        <v>168</v>
      </c>
      <c r="D39" s="22">
        <v>279</v>
      </c>
    </row>
    <row r="40" spans="1:4" x14ac:dyDescent="0.25">
      <c r="A40" t="s">
        <v>212</v>
      </c>
      <c r="B40" s="22" t="s">
        <v>213</v>
      </c>
      <c r="C40" s="22" t="s">
        <v>20</v>
      </c>
      <c r="D40" s="22">
        <v>280</v>
      </c>
    </row>
    <row r="41" spans="1:4" x14ac:dyDescent="0.25">
      <c r="A41" t="s">
        <v>126</v>
      </c>
      <c r="B41" s="22" t="s">
        <v>28</v>
      </c>
      <c r="C41" s="22" t="s">
        <v>168</v>
      </c>
      <c r="D41" s="22">
        <v>281</v>
      </c>
    </row>
    <row r="42" spans="1:4" x14ac:dyDescent="0.25">
      <c r="A42" t="s">
        <v>210</v>
      </c>
      <c r="B42" t="s">
        <v>211</v>
      </c>
      <c r="C42" t="s">
        <v>20</v>
      </c>
      <c r="D42" s="22">
        <v>282</v>
      </c>
    </row>
    <row r="43" spans="1:4" x14ac:dyDescent="0.25">
      <c r="A43" t="s">
        <v>77</v>
      </c>
      <c r="B43" t="s">
        <v>165</v>
      </c>
      <c r="C43" t="s">
        <v>21</v>
      </c>
      <c r="D43" s="22">
        <v>283</v>
      </c>
    </row>
    <row r="44" spans="1:4" x14ac:dyDescent="0.25">
      <c r="A44" t="s">
        <v>311</v>
      </c>
      <c r="B44" s="22" t="s">
        <v>40</v>
      </c>
      <c r="C44" s="22" t="s">
        <v>216</v>
      </c>
      <c r="D44" s="22">
        <v>284</v>
      </c>
    </row>
    <row r="45" spans="1:4" x14ac:dyDescent="0.25">
      <c r="A45" t="s">
        <v>312</v>
      </c>
      <c r="B45" s="22" t="s">
        <v>313</v>
      </c>
      <c r="C45" s="22" t="s">
        <v>168</v>
      </c>
      <c r="D45" s="22">
        <v>285</v>
      </c>
    </row>
    <row r="46" spans="1:4" x14ac:dyDescent="0.25">
      <c r="A46" t="s">
        <v>314</v>
      </c>
      <c r="B46" s="22" t="s">
        <v>310</v>
      </c>
      <c r="C46" s="22" t="s">
        <v>203</v>
      </c>
      <c r="D46" s="22">
        <v>286</v>
      </c>
    </row>
  </sheetData>
  <mergeCells count="2">
    <mergeCell ref="A1:D1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4" workbookViewId="0">
      <selection activeCell="C20" sqref="C20"/>
    </sheetView>
  </sheetViews>
  <sheetFormatPr defaultRowHeight="15" x14ac:dyDescent="0.25"/>
  <cols>
    <col min="1" max="1" width="10.5703125" bestFit="1" customWidth="1"/>
    <col min="2" max="2" width="15.140625" customWidth="1"/>
    <col min="3" max="3" width="24.42578125" customWidth="1"/>
    <col min="4" max="4" width="8.28515625" bestFit="1" customWidth="1"/>
  </cols>
  <sheetData>
    <row r="1" spans="1:7" x14ac:dyDescent="0.25">
      <c r="A1" s="41" t="s">
        <v>7</v>
      </c>
      <c r="B1" s="41"/>
      <c r="C1" s="41"/>
      <c r="D1" s="41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7" x14ac:dyDescent="0.25">
      <c r="A3" t="s">
        <v>141</v>
      </c>
      <c r="B3" s="20" t="s">
        <v>167</v>
      </c>
      <c r="C3" s="20" t="s">
        <v>20</v>
      </c>
      <c r="D3" s="20">
        <v>165</v>
      </c>
    </row>
    <row r="4" spans="1:7" x14ac:dyDescent="0.25">
      <c r="A4" t="s">
        <v>47</v>
      </c>
      <c r="B4" s="20" t="s">
        <v>26</v>
      </c>
      <c r="C4" s="20" t="s">
        <v>139</v>
      </c>
      <c r="D4" s="20">
        <v>166</v>
      </c>
      <c r="G4" t="s">
        <v>174</v>
      </c>
    </row>
    <row r="5" spans="1:7" x14ac:dyDescent="0.25">
      <c r="A5" t="s">
        <v>143</v>
      </c>
      <c r="B5" s="20" t="s">
        <v>166</v>
      </c>
      <c r="C5" s="20" t="s">
        <v>168</v>
      </c>
      <c r="D5" s="20">
        <v>167</v>
      </c>
      <c r="G5" t="s">
        <v>173</v>
      </c>
    </row>
    <row r="6" spans="1:7" x14ac:dyDescent="0.25">
      <c r="A6" t="s">
        <v>66</v>
      </c>
      <c r="B6" s="20" t="s">
        <v>165</v>
      </c>
      <c r="C6" s="20" t="s">
        <v>168</v>
      </c>
      <c r="D6" s="20">
        <v>168</v>
      </c>
    </row>
    <row r="7" spans="1:7" x14ac:dyDescent="0.25">
      <c r="A7" t="s">
        <v>144</v>
      </c>
      <c r="B7" s="20" t="s">
        <v>91</v>
      </c>
      <c r="C7" s="20" t="s">
        <v>168</v>
      </c>
      <c r="D7" s="20">
        <v>169</v>
      </c>
    </row>
    <row r="8" spans="1:7" x14ac:dyDescent="0.25">
      <c r="A8" t="s">
        <v>66</v>
      </c>
      <c r="B8" s="20" t="s">
        <v>164</v>
      </c>
      <c r="C8" s="20" t="s">
        <v>20</v>
      </c>
      <c r="D8" s="20">
        <v>170</v>
      </c>
    </row>
    <row r="9" spans="1:7" x14ac:dyDescent="0.25">
      <c r="A9" t="s">
        <v>145</v>
      </c>
      <c r="B9" s="20" t="s">
        <v>163</v>
      </c>
      <c r="C9" s="20" t="s">
        <v>140</v>
      </c>
      <c r="D9" s="20">
        <v>171</v>
      </c>
    </row>
    <row r="10" spans="1:7" x14ac:dyDescent="0.25">
      <c r="A10" t="s">
        <v>68</v>
      </c>
      <c r="B10" s="20" t="s">
        <v>162</v>
      </c>
      <c r="C10" s="20" t="s">
        <v>168</v>
      </c>
      <c r="D10" s="20">
        <v>172</v>
      </c>
    </row>
    <row r="11" spans="1:7" x14ac:dyDescent="0.25">
      <c r="A11" t="s">
        <v>146</v>
      </c>
      <c r="B11" s="20" t="s">
        <v>161</v>
      </c>
      <c r="C11" s="20" t="s">
        <v>168</v>
      </c>
      <c r="D11" s="20">
        <v>173</v>
      </c>
    </row>
    <row r="12" spans="1:7" x14ac:dyDescent="0.25">
      <c r="A12" t="s">
        <v>147</v>
      </c>
      <c r="B12" s="20" t="s">
        <v>105</v>
      </c>
      <c r="C12" s="20" t="s">
        <v>168</v>
      </c>
      <c r="D12" s="20">
        <v>174</v>
      </c>
    </row>
    <row r="13" spans="1:7" x14ac:dyDescent="0.25">
      <c r="A13" t="s">
        <v>59</v>
      </c>
      <c r="B13" s="20" t="s">
        <v>160</v>
      </c>
      <c r="C13" s="20" t="s">
        <v>168</v>
      </c>
      <c r="D13" s="20">
        <v>175</v>
      </c>
    </row>
    <row r="14" spans="1:7" x14ac:dyDescent="0.25">
      <c r="A14" t="s">
        <v>60</v>
      </c>
      <c r="B14" s="20" t="s">
        <v>33</v>
      </c>
      <c r="C14" s="20" t="s">
        <v>20</v>
      </c>
      <c r="D14" s="20">
        <v>176</v>
      </c>
    </row>
    <row r="15" spans="1:7" x14ac:dyDescent="0.25">
      <c r="A15" t="s">
        <v>148</v>
      </c>
      <c r="B15" s="20" t="s">
        <v>40</v>
      </c>
      <c r="C15" s="20" t="s">
        <v>23</v>
      </c>
      <c r="D15" s="20">
        <v>177</v>
      </c>
    </row>
    <row r="16" spans="1:7" x14ac:dyDescent="0.25">
      <c r="A16" t="s">
        <v>59</v>
      </c>
      <c r="B16" s="20" t="s">
        <v>159</v>
      </c>
      <c r="C16" s="20" t="s">
        <v>22</v>
      </c>
      <c r="D16" s="20">
        <v>178</v>
      </c>
    </row>
    <row r="17" spans="1:4" x14ac:dyDescent="0.25">
      <c r="A17" t="s">
        <v>55</v>
      </c>
      <c r="B17" s="20" t="s">
        <v>158</v>
      </c>
      <c r="C17" s="20" t="s">
        <v>22</v>
      </c>
      <c r="D17" s="20">
        <v>179</v>
      </c>
    </row>
    <row r="18" spans="1:4" x14ac:dyDescent="0.25">
      <c r="A18" t="s">
        <v>149</v>
      </c>
      <c r="B18" s="20" t="s">
        <v>157</v>
      </c>
      <c r="C18" s="20" t="s">
        <v>22</v>
      </c>
      <c r="D18" s="20">
        <v>180</v>
      </c>
    </row>
    <row r="19" spans="1:4" x14ac:dyDescent="0.25">
      <c r="A19" t="s">
        <v>150</v>
      </c>
      <c r="B19" s="20" t="s">
        <v>156</v>
      </c>
      <c r="C19" s="20" t="s">
        <v>22</v>
      </c>
      <c r="D19" s="20">
        <v>181</v>
      </c>
    </row>
    <row r="20" spans="1:4" x14ac:dyDescent="0.25">
      <c r="A20" t="s">
        <v>52</v>
      </c>
      <c r="B20" s="20" t="s">
        <v>99</v>
      </c>
      <c r="C20" s="20" t="s">
        <v>139</v>
      </c>
      <c r="D20" s="20">
        <v>182</v>
      </c>
    </row>
    <row r="21" spans="1:4" x14ac:dyDescent="0.25">
      <c r="A21" t="s">
        <v>151</v>
      </c>
      <c r="B21" s="20" t="s">
        <v>155</v>
      </c>
      <c r="C21" s="20" t="s">
        <v>168</v>
      </c>
      <c r="D21" s="20">
        <v>183</v>
      </c>
    </row>
    <row r="22" spans="1:4" x14ac:dyDescent="0.25">
      <c r="A22" t="s">
        <v>63</v>
      </c>
      <c r="B22" s="20" t="s">
        <v>154</v>
      </c>
      <c r="C22" s="20" t="s">
        <v>168</v>
      </c>
      <c r="D22" s="20">
        <v>184</v>
      </c>
    </row>
    <row r="23" spans="1:4" x14ac:dyDescent="0.25">
      <c r="A23" t="s">
        <v>152</v>
      </c>
      <c r="B23" s="20" t="s">
        <v>45</v>
      </c>
      <c r="C23" s="20" t="s">
        <v>24</v>
      </c>
      <c r="D23" s="20">
        <v>185</v>
      </c>
    </row>
    <row r="24" spans="1:4" x14ac:dyDescent="0.25">
      <c r="A24" t="s">
        <v>135</v>
      </c>
      <c r="B24" s="20" t="s">
        <v>153</v>
      </c>
      <c r="C24" s="20" t="s">
        <v>25</v>
      </c>
      <c r="D24" s="20">
        <v>186</v>
      </c>
    </row>
    <row r="25" spans="1:4" x14ac:dyDescent="0.25">
      <c r="A25" t="s">
        <v>121</v>
      </c>
      <c r="B25" s="22" t="s">
        <v>175</v>
      </c>
      <c r="C25" s="22" t="s">
        <v>24</v>
      </c>
      <c r="D25" s="22">
        <v>257</v>
      </c>
    </row>
    <row r="26" spans="1:4" x14ac:dyDescent="0.25">
      <c r="A26" t="s">
        <v>66</v>
      </c>
      <c r="B26" s="22" t="s">
        <v>215</v>
      </c>
      <c r="C26" s="22" t="s">
        <v>216</v>
      </c>
      <c r="D26" s="22">
        <v>473</v>
      </c>
    </row>
    <row r="27" spans="1:4" x14ac:dyDescent="0.25">
      <c r="A27" t="s">
        <v>217</v>
      </c>
      <c r="B27" s="22" t="s">
        <v>218</v>
      </c>
      <c r="C27" s="22" t="s">
        <v>24</v>
      </c>
      <c r="D27" s="22">
        <v>474</v>
      </c>
    </row>
    <row r="28" spans="1:4" x14ac:dyDescent="0.25">
      <c r="A28" t="s">
        <v>219</v>
      </c>
      <c r="B28" s="22" t="s">
        <v>220</v>
      </c>
      <c r="C28" s="22" t="s">
        <v>24</v>
      </c>
      <c r="D28" s="22">
        <v>475</v>
      </c>
    </row>
    <row r="29" spans="1:4" x14ac:dyDescent="0.25">
      <c r="A29" t="s">
        <v>221</v>
      </c>
      <c r="B29" s="22" t="s">
        <v>222</v>
      </c>
      <c r="C29" s="22" t="s">
        <v>223</v>
      </c>
      <c r="D29" s="22">
        <v>476</v>
      </c>
    </row>
    <row r="30" spans="1:4" x14ac:dyDescent="0.25">
      <c r="A30" t="s">
        <v>68</v>
      </c>
      <c r="B30" s="22" t="s">
        <v>224</v>
      </c>
      <c r="C30" s="22" t="s">
        <v>216</v>
      </c>
      <c r="D30" s="22">
        <v>477</v>
      </c>
    </row>
    <row r="31" spans="1:4" x14ac:dyDescent="0.25">
      <c r="A31" t="s">
        <v>59</v>
      </c>
      <c r="B31" s="22" t="s">
        <v>225</v>
      </c>
      <c r="C31" s="22" t="s">
        <v>223</v>
      </c>
      <c r="D31" s="22">
        <v>478</v>
      </c>
    </row>
    <row r="32" spans="1:4" x14ac:dyDescent="0.25">
      <c r="A32" t="s">
        <v>226</v>
      </c>
      <c r="B32" s="22" t="s">
        <v>227</v>
      </c>
      <c r="C32" s="22" t="s">
        <v>168</v>
      </c>
      <c r="D32" s="22">
        <v>479</v>
      </c>
    </row>
    <row r="33" spans="1:4" x14ac:dyDescent="0.25">
      <c r="A33" t="s">
        <v>228</v>
      </c>
      <c r="B33" s="22" t="s">
        <v>229</v>
      </c>
      <c r="C33" s="22" t="s">
        <v>230</v>
      </c>
      <c r="D33" s="22">
        <v>480</v>
      </c>
    </row>
    <row r="34" spans="1:4" x14ac:dyDescent="0.25">
      <c r="A34" t="s">
        <v>231</v>
      </c>
      <c r="B34" s="22" t="s">
        <v>232</v>
      </c>
      <c r="C34" s="22" t="s">
        <v>139</v>
      </c>
      <c r="D34" s="22">
        <v>481</v>
      </c>
    </row>
    <row r="35" spans="1:4" x14ac:dyDescent="0.25">
      <c r="A35" t="s">
        <v>233</v>
      </c>
      <c r="B35" s="22" t="s">
        <v>234</v>
      </c>
      <c r="C35" s="22" t="s">
        <v>223</v>
      </c>
      <c r="D35" s="22">
        <v>482</v>
      </c>
    </row>
    <row r="36" spans="1:4" x14ac:dyDescent="0.25">
      <c r="A36" t="s">
        <v>233</v>
      </c>
      <c r="B36" s="22" t="s">
        <v>235</v>
      </c>
      <c r="C36" s="22" t="s">
        <v>216</v>
      </c>
      <c r="D36" s="22">
        <v>483</v>
      </c>
    </row>
    <row r="37" spans="1:4" x14ac:dyDescent="0.25">
      <c r="A37" t="s">
        <v>236</v>
      </c>
      <c r="B37" s="22" t="s">
        <v>237</v>
      </c>
      <c r="C37" s="22" t="s">
        <v>238</v>
      </c>
      <c r="D37" s="22">
        <v>484</v>
      </c>
    </row>
    <row r="38" spans="1:4" x14ac:dyDescent="0.25">
      <c r="A38" t="s">
        <v>239</v>
      </c>
      <c r="B38" s="22" t="s">
        <v>240</v>
      </c>
      <c r="C38" s="22" t="s">
        <v>241</v>
      </c>
      <c r="D38" s="22">
        <v>486</v>
      </c>
    </row>
    <row r="39" spans="1:4" x14ac:dyDescent="0.25">
      <c r="A39" t="s">
        <v>59</v>
      </c>
      <c r="B39" s="22" t="s">
        <v>242</v>
      </c>
      <c r="C39" s="22" t="s">
        <v>139</v>
      </c>
      <c r="D39" s="22">
        <v>487</v>
      </c>
    </row>
    <row r="40" spans="1:4" x14ac:dyDescent="0.25">
      <c r="A40" t="s">
        <v>148</v>
      </c>
      <c r="B40" s="22" t="s">
        <v>243</v>
      </c>
      <c r="C40" s="22" t="s">
        <v>241</v>
      </c>
      <c r="D40" s="22">
        <v>488</v>
      </c>
    </row>
    <row r="41" spans="1:4" x14ac:dyDescent="0.25">
      <c r="A41" t="s">
        <v>244</v>
      </c>
      <c r="B41" s="22" t="s">
        <v>245</v>
      </c>
      <c r="C41" s="22" t="s">
        <v>246</v>
      </c>
      <c r="D41" s="22">
        <v>489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A1:F51"/>
  <sheetViews>
    <sheetView tabSelected="1" view="pageLayout" topLeftCell="A14" zoomScaleNormal="100" workbookViewId="0"/>
  </sheetViews>
  <sheetFormatPr defaultColWidth="13.85546875" defaultRowHeight="15" x14ac:dyDescent="0.25"/>
  <cols>
    <col min="1" max="1" width="10.140625" bestFit="1" customWidth="1"/>
    <col min="2" max="2" width="14.7109375" style="2" bestFit="1" customWidth="1"/>
    <col min="3" max="3" width="14.42578125" style="2" bestFit="1" customWidth="1"/>
    <col min="4" max="4" width="23.7109375" style="33" bestFit="1" customWidth="1"/>
    <col min="5" max="5" width="8.42578125" bestFit="1" customWidth="1"/>
    <col min="6" max="6" width="9.7109375" bestFit="1" customWidth="1"/>
  </cols>
  <sheetData>
    <row r="1" spans="1:6" x14ac:dyDescent="0.25">
      <c r="A1" s="1" t="s">
        <v>18</v>
      </c>
      <c r="B1" s="1" t="s">
        <v>0</v>
      </c>
      <c r="C1" s="1" t="s">
        <v>1</v>
      </c>
      <c r="D1" s="30" t="s">
        <v>2</v>
      </c>
      <c r="E1" s="1" t="s">
        <v>169</v>
      </c>
      <c r="F1" s="1" t="s">
        <v>4</v>
      </c>
    </row>
    <row r="2" spans="1:6" x14ac:dyDescent="0.25">
      <c r="A2" s="2">
        <v>1</v>
      </c>
      <c r="B2" s="2" t="s">
        <v>212</v>
      </c>
      <c r="C2" s="28" t="s">
        <v>248</v>
      </c>
      <c r="D2" s="23" t="s">
        <v>216</v>
      </c>
      <c r="E2" s="2">
        <v>43</v>
      </c>
      <c r="F2" s="3">
        <v>7.49</v>
      </c>
    </row>
    <row r="3" spans="1:6" x14ac:dyDescent="0.25">
      <c r="A3" s="2">
        <v>2</v>
      </c>
      <c r="B3" s="2" t="str">
        <f>LOOKUP(E3, 'Under 9 Girls entries'!D3:D50, 'Under 9 Girls entries'!A3:A50)</f>
        <v>Tara</v>
      </c>
      <c r="C3" s="2" t="str">
        <f>LOOKUP(E3, 'Under 9 Girls entries'!D3:D50, 'Under 9 Girls entries'!B3:B50)</f>
        <v>Ferguson</v>
      </c>
      <c r="D3" s="31" t="str">
        <f>LOOKUP(E3, 'Under 9 Girls entries'!D3:D50, 'Under 9 Girls entries'!C3:C50)</f>
        <v>Sale Harriers</v>
      </c>
      <c r="E3" s="2">
        <v>48</v>
      </c>
      <c r="F3" s="3">
        <v>8.11</v>
      </c>
    </row>
    <row r="4" spans="1:6" x14ac:dyDescent="0.25">
      <c r="A4" s="2">
        <v>3</v>
      </c>
      <c r="B4" s="2" t="s">
        <v>72</v>
      </c>
      <c r="C4" s="29" t="s">
        <v>108</v>
      </c>
      <c r="D4" s="32" t="s">
        <v>20</v>
      </c>
      <c r="E4" s="2">
        <v>131</v>
      </c>
      <c r="F4" s="3">
        <v>8.1199999999999992</v>
      </c>
    </row>
    <row r="5" spans="1:6" x14ac:dyDescent="0.25">
      <c r="A5" s="2">
        <v>4</v>
      </c>
      <c r="B5" s="2" t="str">
        <f>LOOKUP(E5, 'Under 9 Girls entries'!D3:D50, 'Under 9 Girls entries'!A3:A50)</f>
        <v>Ellie</v>
      </c>
      <c r="C5" s="2" t="str">
        <f>LOOKUP(E5, 'Under 9 Girls entries'!D3:D50, 'Under 9 Girls entries'!B3:B50)</f>
        <v>Dixon</v>
      </c>
      <c r="D5" s="31" t="str">
        <f>LOOKUP(E5, 'Under 9 Girls entries'!D3:D50, 'Under 9 Girls entries'!C3:C50)</f>
        <v>Marton Primary School</v>
      </c>
      <c r="E5" s="2">
        <v>47</v>
      </c>
      <c r="F5" s="3">
        <v>8.16</v>
      </c>
    </row>
    <row r="6" spans="1:6" x14ac:dyDescent="0.25">
      <c r="A6" s="2">
        <v>5</v>
      </c>
      <c r="B6" s="2" t="s">
        <v>247</v>
      </c>
      <c r="C6" s="28" t="s">
        <v>179</v>
      </c>
      <c r="D6" s="23" t="s">
        <v>25</v>
      </c>
      <c r="E6" s="2">
        <v>42</v>
      </c>
      <c r="F6" s="3">
        <v>8.32</v>
      </c>
    </row>
    <row r="7" spans="1:6" x14ac:dyDescent="0.25">
      <c r="A7" s="2">
        <v>6</v>
      </c>
      <c r="B7" s="2" t="s">
        <v>82</v>
      </c>
      <c r="C7" s="29" t="s">
        <v>98</v>
      </c>
      <c r="D7" s="32" t="s">
        <v>19</v>
      </c>
      <c r="E7" s="2">
        <v>141</v>
      </c>
      <c r="F7" s="3">
        <v>8.4</v>
      </c>
    </row>
    <row r="8" spans="1:6" x14ac:dyDescent="0.25">
      <c r="A8" s="2">
        <v>7</v>
      </c>
      <c r="B8" s="2" t="s">
        <v>79</v>
      </c>
      <c r="C8" s="29" t="s">
        <v>101</v>
      </c>
      <c r="D8" s="32" t="s">
        <v>20</v>
      </c>
      <c r="E8" s="2">
        <v>138</v>
      </c>
      <c r="F8" s="3">
        <v>8.44</v>
      </c>
    </row>
    <row r="9" spans="1:6" x14ac:dyDescent="0.25">
      <c r="A9" s="2">
        <v>8</v>
      </c>
      <c r="B9" s="2" t="s">
        <v>87</v>
      </c>
      <c r="C9" s="29" t="s">
        <v>93</v>
      </c>
      <c r="D9" s="32" t="s">
        <v>168</v>
      </c>
      <c r="E9" s="2">
        <v>146</v>
      </c>
      <c r="F9" s="3">
        <v>8.56</v>
      </c>
    </row>
    <row r="10" spans="1:6" x14ac:dyDescent="0.25">
      <c r="A10" s="2">
        <v>9</v>
      </c>
      <c r="B10" s="2" t="s">
        <v>76</v>
      </c>
      <c r="C10" s="29" t="s">
        <v>104</v>
      </c>
      <c r="D10" s="32" t="s">
        <v>168</v>
      </c>
      <c r="E10" s="2">
        <v>135</v>
      </c>
      <c r="F10" s="3">
        <v>9.0299999999999994</v>
      </c>
    </row>
    <row r="11" spans="1:6" x14ac:dyDescent="0.25">
      <c r="A11" s="2">
        <v>10</v>
      </c>
      <c r="B11" s="2" t="str">
        <f>LOOKUP(E11, 'Under 9 Girls entries'!D3:D50, 'Under 9 Girls entries'!A3:A50)</f>
        <v>Tess</v>
      </c>
      <c r="C11" s="2" t="str">
        <f>LOOKUP(E11, 'Under 9 Girls entries'!D3:D50, 'Under 9 Girls entries'!B3:B50)</f>
        <v>Jarns</v>
      </c>
      <c r="D11" s="31" t="str">
        <f>LOOKUP(E11, 'Under 9 Girls entries'!D3:D50, 'Under 9 Girls entries'!C3:C50)</f>
        <v>Altrincham &amp; District A.C.</v>
      </c>
      <c r="E11" s="2">
        <v>46</v>
      </c>
      <c r="F11" s="3">
        <v>9.06</v>
      </c>
    </row>
    <row r="12" spans="1:6" x14ac:dyDescent="0.25">
      <c r="A12" s="2">
        <v>11</v>
      </c>
      <c r="B12" s="2" t="s">
        <v>75</v>
      </c>
      <c r="C12" s="29" t="s">
        <v>105</v>
      </c>
      <c r="D12" s="32" t="s">
        <v>168</v>
      </c>
      <c r="E12" s="2">
        <v>134</v>
      </c>
      <c r="F12" s="3">
        <v>9.07</v>
      </c>
    </row>
    <row r="13" spans="1:6" x14ac:dyDescent="0.25">
      <c r="A13" s="2">
        <v>12</v>
      </c>
      <c r="B13" s="2" t="s">
        <v>89</v>
      </c>
      <c r="C13" s="29" t="s">
        <v>91</v>
      </c>
      <c r="D13" s="32" t="s">
        <v>25</v>
      </c>
      <c r="E13" s="2">
        <v>148</v>
      </c>
      <c r="F13" s="3">
        <v>9.09</v>
      </c>
    </row>
    <row r="14" spans="1:6" x14ac:dyDescent="0.25">
      <c r="A14" s="2">
        <v>13</v>
      </c>
      <c r="B14" s="2" t="str">
        <f>LOOKUP(E14, 'Under 9 Girls entries'!D3:D50, 'Under 9 Girls entries'!A3:A50)</f>
        <v>Olanna</v>
      </c>
      <c r="C14" s="2" t="str">
        <f>LOOKUP(E14, 'Under 9 Girls entries'!D3:D50, 'Under 9 Girls entries'!B3:B50)</f>
        <v>Quinn</v>
      </c>
      <c r="D14" s="31" t="str">
        <f>LOOKUP(E14, 'Under 9 Girls entries'!D3:D50, 'Under 9 Girls entries'!C3:C50)</f>
        <v>WESPA</v>
      </c>
      <c r="E14" s="2">
        <v>338</v>
      </c>
      <c r="F14" s="3">
        <v>9.16</v>
      </c>
    </row>
    <row r="15" spans="1:6" x14ac:dyDescent="0.25">
      <c r="A15" s="2">
        <v>14</v>
      </c>
      <c r="B15" s="2" t="str">
        <f>LOOKUP(E15, 'Under 9 Girls entries'!D3:D50, 'Under 9 Girls entries'!A3:A50)</f>
        <v>Delilah</v>
      </c>
      <c r="C15" s="2" t="str">
        <f>LOOKUP(E15, 'Under 9 Girls entries'!D3:D50, 'Under 9 Girls entries'!B3:B50)</f>
        <v>Gregory</v>
      </c>
      <c r="D15" s="31" t="str">
        <f>LOOKUP(E15, 'Under 9 Girls entries'!D3:D50, 'Under 9 Girls entries'!C3:C50)</f>
        <v>East Cheshire Harriers</v>
      </c>
      <c r="E15" s="2">
        <v>340</v>
      </c>
      <c r="F15" s="3">
        <v>9.18</v>
      </c>
    </row>
    <row r="16" spans="1:6" x14ac:dyDescent="0.25">
      <c r="A16" s="2">
        <v>15</v>
      </c>
      <c r="B16" s="2" t="s">
        <v>80</v>
      </c>
      <c r="C16" s="29" t="s">
        <v>100</v>
      </c>
      <c r="D16" s="32" t="s">
        <v>20</v>
      </c>
      <c r="E16" s="2">
        <v>139</v>
      </c>
      <c r="F16" s="3">
        <v>9.19</v>
      </c>
    </row>
    <row r="17" spans="1:6" x14ac:dyDescent="0.25">
      <c r="A17" s="2">
        <v>16</v>
      </c>
      <c r="B17" s="2" t="s">
        <v>84</v>
      </c>
      <c r="C17" s="29" t="s">
        <v>96</v>
      </c>
      <c r="D17" s="32" t="s">
        <v>168</v>
      </c>
      <c r="E17" s="2">
        <v>143</v>
      </c>
      <c r="F17" s="3">
        <v>9.2200000000000006</v>
      </c>
    </row>
    <row r="18" spans="1:6" x14ac:dyDescent="0.25">
      <c r="A18" s="2">
        <v>17</v>
      </c>
      <c r="B18" s="2" t="s">
        <v>85</v>
      </c>
      <c r="C18" s="29" t="s">
        <v>95</v>
      </c>
      <c r="D18" s="32" t="s">
        <v>168</v>
      </c>
      <c r="E18" s="2">
        <v>144</v>
      </c>
      <c r="F18" s="3">
        <v>9.25</v>
      </c>
    </row>
    <row r="19" spans="1:6" x14ac:dyDescent="0.25">
      <c r="A19" s="2">
        <v>18</v>
      </c>
      <c r="B19" s="27" t="s">
        <v>76</v>
      </c>
      <c r="C19" s="28" t="s">
        <v>249</v>
      </c>
      <c r="D19" s="22" t="s">
        <v>223</v>
      </c>
      <c r="E19" s="2">
        <v>44</v>
      </c>
      <c r="F19" s="3">
        <v>9.27</v>
      </c>
    </row>
    <row r="20" spans="1:6" x14ac:dyDescent="0.25">
      <c r="A20" s="2">
        <v>19</v>
      </c>
      <c r="B20" s="2" t="s">
        <v>83</v>
      </c>
      <c r="C20" s="29" t="s">
        <v>97</v>
      </c>
      <c r="D20" s="32" t="s">
        <v>19</v>
      </c>
      <c r="E20" s="2">
        <v>142</v>
      </c>
      <c r="F20" s="3">
        <v>9.2799999999999994</v>
      </c>
    </row>
    <row r="21" spans="1:6" x14ac:dyDescent="0.25">
      <c r="A21" s="2">
        <v>20</v>
      </c>
      <c r="B21" s="2" t="str">
        <f>LOOKUP(E21, 'Under 9 Girls entries'!D3:D50, 'Under 9 Girls entries'!A3:A50)</f>
        <v>Amelia</v>
      </c>
      <c r="C21" s="2" t="str">
        <f>LOOKUP(E21, 'Under 9 Girls entries'!D3:D50, 'Under 9 Girls entries'!B3:B50)</f>
        <v>Greaves</v>
      </c>
      <c r="D21" s="31" t="str">
        <f>LOOKUP(E21, 'Under 9 Girls entries'!D3:D50, 'Under 9 Girls entries'!C3:C50)</f>
        <v>Altrincham &amp; District A.C.</v>
      </c>
      <c r="E21" s="2">
        <v>49</v>
      </c>
      <c r="F21" s="3">
        <v>9.3000000000000007</v>
      </c>
    </row>
    <row r="22" spans="1:6" x14ac:dyDescent="0.25">
      <c r="A22" s="2">
        <v>21</v>
      </c>
      <c r="B22" s="2" t="s">
        <v>77</v>
      </c>
      <c r="C22" s="29" t="s">
        <v>103</v>
      </c>
      <c r="D22" s="32" t="s">
        <v>168</v>
      </c>
      <c r="E22" s="2">
        <v>136</v>
      </c>
      <c r="F22" s="3">
        <v>9.31</v>
      </c>
    </row>
    <row r="23" spans="1:6" x14ac:dyDescent="0.25">
      <c r="A23" s="2">
        <v>22</v>
      </c>
      <c r="B23" s="2" t="s">
        <v>81</v>
      </c>
      <c r="C23" s="29" t="s">
        <v>99</v>
      </c>
      <c r="D23" s="32" t="s">
        <v>19</v>
      </c>
      <c r="E23" s="2">
        <v>140</v>
      </c>
      <c r="F23" s="3">
        <v>9.34</v>
      </c>
    </row>
    <row r="24" spans="1:6" x14ac:dyDescent="0.25">
      <c r="A24" s="2">
        <v>23</v>
      </c>
      <c r="B24" s="2" t="s">
        <v>73</v>
      </c>
      <c r="C24" s="29" t="s">
        <v>107</v>
      </c>
      <c r="D24" s="32" t="s">
        <v>70</v>
      </c>
      <c r="E24" s="2">
        <v>132</v>
      </c>
      <c r="F24" s="3">
        <v>9.4</v>
      </c>
    </row>
    <row r="25" spans="1:6" x14ac:dyDescent="0.25">
      <c r="A25" s="2">
        <v>24</v>
      </c>
      <c r="B25" s="2" t="str">
        <f>LOOKUP(E25, 'Under 9 Girls entries'!D3:D50, 'Under 9 Girls entries'!A3:A50)</f>
        <v>Roxy</v>
      </c>
      <c r="C25" s="2" t="str">
        <f>LOOKUP(E25, 'Under 9 Girls entries'!D3:D50, 'Under 9 Girls entries'!B3:B50)</f>
        <v>McHugh</v>
      </c>
      <c r="D25" s="31" t="str">
        <f>LOOKUP(E25, 'Under 9 Girls entries'!D3:D50, 'Under 9 Girls entries'!C3:C50)</f>
        <v>Sale Harriers</v>
      </c>
      <c r="E25" s="2">
        <v>50</v>
      </c>
      <c r="F25" s="3">
        <v>9.44</v>
      </c>
    </row>
    <row r="26" spans="1:6" x14ac:dyDescent="0.25">
      <c r="A26" s="2">
        <v>25</v>
      </c>
      <c r="B26" s="2" t="s">
        <v>71</v>
      </c>
      <c r="C26" s="29" t="s">
        <v>108</v>
      </c>
      <c r="D26" s="32" t="s">
        <v>20</v>
      </c>
      <c r="E26" s="2">
        <v>130</v>
      </c>
      <c r="F26" s="3">
        <v>9.4499999999999993</v>
      </c>
    </row>
    <row r="27" spans="1:6" x14ac:dyDescent="0.25">
      <c r="A27" s="2">
        <v>26</v>
      </c>
      <c r="B27" s="2" t="s">
        <v>86</v>
      </c>
      <c r="C27" s="29" t="s">
        <v>94</v>
      </c>
      <c r="D27" s="32" t="s">
        <v>24</v>
      </c>
      <c r="E27" s="2">
        <v>145</v>
      </c>
      <c r="F27" s="3">
        <v>9.4600000000000009</v>
      </c>
    </row>
    <row r="28" spans="1:6" x14ac:dyDescent="0.25">
      <c r="A28" s="2">
        <v>27</v>
      </c>
      <c r="B28" s="2" t="str">
        <f>LOOKUP(E28,'Under 9 Girls entries'!D3:D50, 'Under 9 Girls entries'!A3:A50)</f>
        <v>Niamh</v>
      </c>
      <c r="C28" s="2" t="str">
        <f>LOOKUP(E28, 'Under 9 Girls entries'!D3:D50, 'Under 9 Girls entries'!B3:B50)</f>
        <v>Mulcahy</v>
      </c>
      <c r="D28" s="31" t="str">
        <f>LOOKUP(E28,  'Under 9 Girls entries'!D3:D50, 'Under 9 Girls entries'!C3:C50)</f>
        <v>East Cheshire Harriers</v>
      </c>
      <c r="E28" s="2">
        <v>339</v>
      </c>
      <c r="F28" s="3">
        <v>10.02</v>
      </c>
    </row>
    <row r="29" spans="1:6" x14ac:dyDescent="0.25">
      <c r="A29" s="2">
        <v>28</v>
      </c>
      <c r="B29" s="2" t="str">
        <f>LOOKUP(E29,'Under 9 Girls entries'!D3:D50, 'Under 9 Girls entries'!A3:A50)</f>
        <v>Carey</v>
      </c>
      <c r="C29" s="2" t="str">
        <f>LOOKUP(E29,  'Under 9 Girls entries'!D3:D50, 'Under 9 Girls entries'!B3:B50)</f>
        <v>Sullivan</v>
      </c>
      <c r="D29" s="31" t="str">
        <f>LOOKUP(E29, 'Under 9 Girls entries'!D3:D50, 'Under 9 Girls entries'!C3:C50)</f>
        <v>Sale Harriers</v>
      </c>
      <c r="E29" s="2">
        <v>45</v>
      </c>
      <c r="F29" s="3">
        <v>10.07</v>
      </c>
    </row>
    <row r="30" spans="1:6" x14ac:dyDescent="0.25">
      <c r="A30" s="2">
        <v>29</v>
      </c>
      <c r="B30" s="2" t="str">
        <f>LOOKUP(E30, 'Under 9 Girls entries'!D3:D50, 'Under 9 Girls entries'!A3:A50)</f>
        <v>Maddison</v>
      </c>
      <c r="C30" s="2" t="str">
        <f>LOOKUP(E30, 'Under 9 Girls entries'!D3:D50, 'Under 9 Girls entries'!B3:B50)</f>
        <v>Herd</v>
      </c>
      <c r="D30" s="31" t="str">
        <f>LOOKUP(E30,  'Under 9 Girls entries'!D3:D50, 'Under 9 Girls entries'!C3:C50)</f>
        <v>Welfield Unicorns</v>
      </c>
      <c r="E30" s="2">
        <v>341</v>
      </c>
      <c r="F30" s="3">
        <v>10.16</v>
      </c>
    </row>
    <row r="31" spans="1:6" x14ac:dyDescent="0.25">
      <c r="A31" s="2">
        <v>30</v>
      </c>
      <c r="B31" s="2" t="str">
        <f>LOOKUP(E31, 'Under 9 Girls entries'!D3:D50, 'Under 9 Girls entries'!A3:A50)</f>
        <v>Isabella</v>
      </c>
      <c r="C31" s="2" t="str">
        <f>LOOKUP(E31,  'Under 9 Girls entries'!D3:D50, 'Under 9 Girls entries'!B3:B50)</f>
        <v>Murney</v>
      </c>
      <c r="D31" s="31" t="str">
        <f>LOOKUP(E31, 'Under 9 Girls entries'!D3:D50, 'Under 9 Girls entries'!C3:C50)</f>
        <v>East Cheshire Harriers</v>
      </c>
      <c r="E31" s="2">
        <v>336</v>
      </c>
      <c r="F31" s="3">
        <v>10.3</v>
      </c>
    </row>
    <row r="32" spans="1:6" x14ac:dyDescent="0.25">
      <c r="A32" s="2">
        <v>31</v>
      </c>
      <c r="B32" s="2" t="s">
        <v>78</v>
      </c>
      <c r="C32" s="29" t="s">
        <v>102</v>
      </c>
      <c r="D32" s="32" t="s">
        <v>22</v>
      </c>
      <c r="E32" s="2">
        <v>137</v>
      </c>
      <c r="F32" s="3">
        <v>11.1</v>
      </c>
    </row>
    <row r="33" spans="1:6" x14ac:dyDescent="0.25">
      <c r="A33" s="2">
        <v>32</v>
      </c>
      <c r="B33" s="2" t="str">
        <f>LOOKUP(E33,'Under 9 Girls entries'!D3:D50, 'Under 9 Girls entries'!A3:A50)</f>
        <v>Ruby</v>
      </c>
      <c r="C33" s="2" t="str">
        <f>LOOKUP(E33, 'Under 9 Girls entries'!D3:D50, 'Under 9 Girls entries'!B3:B50)</f>
        <v>Earp</v>
      </c>
      <c r="D33" s="31" t="str">
        <f>LOOKUP(E33,  'Under 9 Girls entries'!D3:D50, 'Under 9 Girls entries'!C3:C50)</f>
        <v>Sale Harriers</v>
      </c>
      <c r="E33" s="2">
        <v>337</v>
      </c>
      <c r="F33" s="3">
        <v>11.21</v>
      </c>
    </row>
    <row r="34" spans="1:6" x14ac:dyDescent="0.25">
      <c r="A34" s="2">
        <v>33</v>
      </c>
      <c r="B34" s="2" t="s">
        <v>74</v>
      </c>
      <c r="C34" s="29" t="s">
        <v>106</v>
      </c>
      <c r="D34" s="32" t="s">
        <v>168</v>
      </c>
      <c r="E34" s="2">
        <v>133</v>
      </c>
      <c r="F34" s="3">
        <v>11.22</v>
      </c>
    </row>
    <row r="35" spans="1:6" hidden="1" x14ac:dyDescent="0.25">
      <c r="A35" s="2">
        <v>34</v>
      </c>
      <c r="B35" s="2" t="e">
        <f>LOOKUP(E35, 'Under 9 Girls entries'!D3:D50, 'Under 9 Girls entries'!A3:A50)</f>
        <v>#N/A</v>
      </c>
      <c r="C35" s="2" t="e">
        <f>LOOKUP(E35,  'Under 9 Girls entries'!D3:D50, 'Under 9 Girls entries'!B3:B50)</f>
        <v>#N/A</v>
      </c>
      <c r="D35" s="31" t="e">
        <f>LOOKUP(E35, 'Under 9 Girls entries'!D3:D50, 'Under 9 Girls entries'!C3:C50)</f>
        <v>#N/A</v>
      </c>
      <c r="E35" s="2"/>
    </row>
    <row r="36" spans="1:6" hidden="1" x14ac:dyDescent="0.25">
      <c r="A36" s="2">
        <v>34</v>
      </c>
      <c r="B36" s="2" t="e">
        <f>LOOKUP(E36, 'Under 9 Girls entries'!D3:D50, 'Under 9 Girls entries'!A3:A50)</f>
        <v>#N/A</v>
      </c>
      <c r="C36" s="2" t="e">
        <f>LOOKUP(E36, 'Under 9 Girls entries'!D3:D50, 'Under 9 Girls entries'!B3:B50)</f>
        <v>#N/A</v>
      </c>
      <c r="D36" s="31" t="e">
        <f>LOOKUP(E36,  'Under 9 Girls entries'!D3:D50, 'Under 9 Girls entries'!C3:C50)</f>
        <v>#N/A</v>
      </c>
      <c r="E36" s="2"/>
      <c r="F36" s="3"/>
    </row>
    <row r="37" spans="1:6" hidden="1" x14ac:dyDescent="0.25">
      <c r="A37" s="2">
        <v>35</v>
      </c>
      <c r="B37" s="2" t="e">
        <f>LOOKUP(E37,'Under 9 Girls entries'!D3:D50, 'Under 9 Girls entries'!A3:A50)</f>
        <v>#N/A</v>
      </c>
      <c r="C37" s="2" t="e">
        <f>LOOKUP(E37,  'Under 9 Girls entries'!D3:D50, 'Under 9 Girls entries'!B3:B50)</f>
        <v>#N/A</v>
      </c>
      <c r="D37" s="31" t="e">
        <f>LOOKUP(E37,  'Under 9 Girls entries'!D3:D50, 'Under 9 Girls entries'!C3:C50)</f>
        <v>#N/A</v>
      </c>
      <c r="E37" s="2"/>
      <c r="F37" s="3"/>
    </row>
    <row r="38" spans="1:6" hidden="1" x14ac:dyDescent="0.25">
      <c r="A38" s="2">
        <v>36</v>
      </c>
      <c r="B38" s="2" t="e">
        <f>LOOKUP(E38, 'Under 9 Girls entries'!D3:D50, 'Under 9 Girls entries'!A3:A50)</f>
        <v>#N/A</v>
      </c>
      <c r="C38" s="2" t="e">
        <f>LOOKUP(E38, 'Under 9 Girls entries'!D3:D50, 'Under 9 Girls entries'!B3:B50)</f>
        <v>#N/A</v>
      </c>
      <c r="D38" s="31" t="e">
        <f>LOOKUP(E38,  'Under 9 Girls entries'!D3:D50, 'Under 9 Girls entries'!C3:C50)</f>
        <v>#N/A</v>
      </c>
      <c r="E38" s="2"/>
      <c r="F38" s="3"/>
    </row>
    <row r="39" spans="1:6" hidden="1" x14ac:dyDescent="0.25">
      <c r="A39" s="2">
        <v>37</v>
      </c>
      <c r="B39" s="2" t="e">
        <f>LOOKUP(E39,'Under 9 Girls entries'!D3:D50, 'Under 9 Girls entries'!A3:A50)</f>
        <v>#N/A</v>
      </c>
      <c r="C39" s="2" t="e">
        <f>LOOKUP(E39,  'Under 9 Girls entries'!D3:D50, 'Under 9 Girls entries'!B3:B50)</f>
        <v>#N/A</v>
      </c>
      <c r="D39" s="31" t="e">
        <f>LOOKUP(E39, 'Under 9 Girls entries'!D3:D50, 'Under 9 Girls entries'!C3:C50)</f>
        <v>#N/A</v>
      </c>
      <c r="E39" s="2"/>
      <c r="F39" s="2"/>
    </row>
    <row r="40" spans="1:6" hidden="1" x14ac:dyDescent="0.25">
      <c r="A40" s="2">
        <v>38</v>
      </c>
      <c r="B40" s="2" t="e">
        <f>LOOKUP(E40,'Under 9 Girls entries'!D3:D50, 'Under 9 Girls entries'!A3:A50)</f>
        <v>#N/A</v>
      </c>
      <c r="C40" s="2" t="e">
        <f>LOOKUP(E40,  'Under 9 Girls entries'!D3:D50, 'Under 9 Girls entries'!B3:B50)</f>
        <v>#N/A</v>
      </c>
      <c r="D40" s="31" t="e">
        <f>LOOKUP(E40,  'Under 9 Girls entries'!D3:D50, 'Under 9 Girls entries'!C3:C50)</f>
        <v>#N/A</v>
      </c>
      <c r="E40" s="2"/>
      <c r="F40" s="2"/>
    </row>
    <row r="41" spans="1:6" hidden="1" x14ac:dyDescent="0.25">
      <c r="A41" s="2">
        <v>39</v>
      </c>
      <c r="B41" s="2" t="e">
        <f>LOOKUP(E41, 'Under 9 Girls entries'!D3:D50, 'Under 9 Girls entries'!A3:A50)</f>
        <v>#N/A</v>
      </c>
      <c r="C41" s="2" t="e">
        <f>LOOKUP(E41,  'Under 9 Girls entries'!D3:D50, 'Under 9 Girls entries'!B3:B50)</f>
        <v>#N/A</v>
      </c>
      <c r="D41" s="31" t="e">
        <f>LOOKUP(E41, 'Under 9 Girls entries'!D3:D50, 'Under 9 Girls entries'!C3:C50)</f>
        <v>#N/A</v>
      </c>
      <c r="E41" s="2"/>
      <c r="F41" s="2"/>
    </row>
    <row r="42" spans="1:6" hidden="1" x14ac:dyDescent="0.25">
      <c r="A42" s="2">
        <v>40</v>
      </c>
      <c r="B42" s="2" t="e">
        <f>LOOKUP(E42, 'Under 9 Girls entries'!D3:D50, 'Under 9 Girls entries'!A3:A50)</f>
        <v>#N/A</v>
      </c>
      <c r="C42" s="2" t="e">
        <f>LOOKUP(E42,  'Under 9 Girls entries'!D3:D50, 'Under 9 Girls entries'!B3:B50)</f>
        <v>#N/A</v>
      </c>
      <c r="D42" s="31" t="e">
        <f>LOOKUP(E42, 'Under 9 Girls entries'!D3:D50, 'Under 9 Girls entries'!C3:C50)</f>
        <v>#N/A</v>
      </c>
    </row>
    <row r="43" spans="1:6" hidden="1" x14ac:dyDescent="0.25">
      <c r="A43" s="2">
        <v>41</v>
      </c>
      <c r="B43" s="2" t="e">
        <f>LOOKUP(E43,'Under 9 Girls entries'!D3:D50, 'Under 9 Girls entries'!A3:A50)</f>
        <v>#N/A</v>
      </c>
      <c r="C43" s="2" t="e">
        <f>LOOKUP(E43,  'Under 9 Girls entries'!D3:D50, 'Under 9 Girls entries'!B3:B50)</f>
        <v>#N/A</v>
      </c>
      <c r="D43" s="31" t="e">
        <f>LOOKUP(E43,  'Under 9 Girls entries'!D3:D50, 'Under 9 Girls entries'!C3:C50)</f>
        <v>#N/A</v>
      </c>
    </row>
    <row r="44" spans="1:6" hidden="1" x14ac:dyDescent="0.25">
      <c r="A44" s="2">
        <v>42</v>
      </c>
      <c r="B44" s="2" t="e">
        <f>LOOKUP(E44, 'Under 9 Girls entries'!D3:D50, 'Under 9 Girls entries'!A3:A50)</f>
        <v>#N/A</v>
      </c>
      <c r="C44" s="2" t="e">
        <f>LOOKUP(E44,  'Under 9 Girls entries'!D3:D50, 'Under 9 Girls entries'!B3:B50)</f>
        <v>#N/A</v>
      </c>
      <c r="D44" s="31" t="e">
        <f>LOOKUP(E44,  'Under 9 Girls entries'!D3:D50, 'Under 9 Girls entries'!C3:C50)</f>
        <v>#N/A</v>
      </c>
    </row>
    <row r="45" spans="1:6" hidden="1" x14ac:dyDescent="0.25">
      <c r="A45" s="2">
        <v>43</v>
      </c>
      <c r="B45" s="2" t="e">
        <f>LOOKUP(E45,'Under 9 Girls entries'!D3:D50, 'Under 9 Girls entries'!A3:A50)</f>
        <v>#N/A</v>
      </c>
      <c r="C45" s="2" t="e">
        <f>LOOKUP(E45,  'Under 9 Girls entries'!D3:D50, 'Under 9 Girls entries'!B3:B50)</f>
        <v>#N/A</v>
      </c>
      <c r="D45" s="31" t="e">
        <f>LOOKUP(E45,  'Under 9 Girls entries'!D3:D50, 'Under 9 Girls entries'!C3:C50)</f>
        <v>#N/A</v>
      </c>
    </row>
    <row r="46" spans="1:6" hidden="1" x14ac:dyDescent="0.25">
      <c r="A46" s="2">
        <v>44</v>
      </c>
      <c r="B46" s="2" t="e">
        <f>LOOKUP(E46, 'Under 9 Girls entries'!D3:D50, 'Under 9 Girls entries'!A3:A50)</f>
        <v>#N/A</v>
      </c>
      <c r="C46" s="2" t="e">
        <f>LOOKUP(E46, 'Under 9 Girls entries'!D3:D50, 'Under 9 Girls entries'!B3:B50)</f>
        <v>#N/A</v>
      </c>
      <c r="D46" s="31" t="e">
        <f>LOOKUP(E46,  'Under 9 Girls entries'!D3:D50, 'Under 9 Girls entries'!C3:C50)</f>
        <v>#N/A</v>
      </c>
    </row>
    <row r="47" spans="1:6" hidden="1" x14ac:dyDescent="0.25">
      <c r="A47" s="2">
        <v>45</v>
      </c>
      <c r="B47" s="2" t="e">
        <f>LOOKUP(E47, 'Under 9 Girls entries'!D3:D50, 'Under 9 Girls entries'!A3:A50)</f>
        <v>#N/A</v>
      </c>
      <c r="C47" s="2" t="e">
        <f>LOOKUP(E47, 'Under 9 Girls entries'!D3:D50, 'Under 9 Girls entries'!B3:B50)</f>
        <v>#N/A</v>
      </c>
      <c r="D47" s="31" t="e">
        <f>LOOKUP(E47,  'Under 9 Girls entries'!D3:D50, 'Under 9 Girls entries'!C3:C50)</f>
        <v>#N/A</v>
      </c>
    </row>
    <row r="48" spans="1:6" hidden="1" x14ac:dyDescent="0.25">
      <c r="A48" s="2">
        <v>46</v>
      </c>
      <c r="B48" s="2" t="e">
        <f>LOOKUP(E48,'Under 9 Girls entries'!D3:D50, 'Under 9 Girls entries'!A3:A50)</f>
        <v>#N/A</v>
      </c>
      <c r="C48" s="2" t="e">
        <f>LOOKUP(E48,  'Under 9 Girls entries'!D3:D50, 'Under 9 Girls entries'!B3:B50)</f>
        <v>#N/A</v>
      </c>
      <c r="D48" s="31" t="e">
        <f>LOOKUP(E48,  'Under 9 Girls entries'!D3:D50, 'Under 9 Girls entries'!C3:C50)</f>
        <v>#N/A</v>
      </c>
    </row>
    <row r="49" spans="1:4" hidden="1" x14ac:dyDescent="0.25">
      <c r="A49" s="2">
        <v>47</v>
      </c>
      <c r="B49" s="2" t="e">
        <f>LOOKUP(E49, 'Under 9 Girls entries'!D3:D50, 'Under 9 Girls entries'!A3:A50)</f>
        <v>#N/A</v>
      </c>
      <c r="C49" s="2" t="e">
        <f>LOOKUP(E49, 'Under 9 Girls entries'!D3:D50, 'Under 9 Girls entries'!B3:B50)</f>
        <v>#N/A</v>
      </c>
      <c r="D49" s="31" t="e">
        <f>LOOKUP(E49,  'Under 9 Girls entries'!D3:D50, 'Under 9 Girls entries'!C3:C50)</f>
        <v>#N/A</v>
      </c>
    </row>
    <row r="50" spans="1:4" hidden="1" x14ac:dyDescent="0.25">
      <c r="A50" s="2">
        <v>48</v>
      </c>
      <c r="B50" s="2" t="e">
        <f>LOOKUP(E50, 'Under 9 Girls entries'!D3:D50, 'Under 9 Girls entries'!A3:A50)</f>
        <v>#N/A</v>
      </c>
      <c r="C50" s="2" t="e">
        <f>LOOKUP(E50,  'Under 9 Girls entries'!D3:D50, 'Under 9 Girls entries'!B3:B50)</f>
        <v>#N/A</v>
      </c>
      <c r="D50" s="31" t="e">
        <f>LOOKUP(E50,  'Under 9 Girls entries'!D3:D50, 'Under 9 Girls entries'!C3:C50)</f>
        <v>#N/A</v>
      </c>
    </row>
    <row r="51" spans="1:4" hidden="1" x14ac:dyDescent="0.25">
      <c r="A51" s="2">
        <v>49</v>
      </c>
      <c r="B51" s="2" t="e">
        <f>LOOKUP(E51, 'Under 9 Girls entries'!D3:D50, 'Under 9 Girls entries'!A3:A50)</f>
        <v>#N/A</v>
      </c>
      <c r="C51" s="2" t="e">
        <f>LOOKUP(E51,  'Under 9 Girls entries'!D3:D50, 'Under 9 Girls entries'!B3:B50)</f>
        <v>#N/A</v>
      </c>
      <c r="D51" s="31" t="e">
        <f>LOOKUP(E51, 'Under 9 Girls entries'!D3:D50, 'Under 9 Girls entries'!C3:C50)</f>
        <v>#N/A</v>
      </c>
    </row>
  </sheetData>
  <autoFilter ref="A1:F51">
    <filterColumn colId="3">
      <filters>
        <filter val="Altrincham &amp; District A.C."/>
        <filter val="Bramhall"/>
        <filter val="East Cheshire Harriers"/>
        <filter val="Marton Primary School"/>
        <filter val="Rochdale Harriers"/>
        <filter val="Sale Harriers"/>
        <filter val="Salford Harriers"/>
        <filter val="St. Helens Sutton A.C."/>
        <filter val="St. Peters A-U-L"/>
        <filter val="Welfield Unicorns"/>
        <filter val="WESPA"/>
      </filters>
    </filterColumn>
  </autoFilter>
  <sortState ref="A2:F41">
    <sortCondition ref="A2:A41"/>
  </sortState>
  <pageMargins left="0.7" right="0.7" top="0.75" bottom="0.75" header="0.3" footer="0.3"/>
  <pageSetup paperSize="9" orientation="portrait" verticalDpi="300" r:id="rId1"/>
  <headerFooter>
    <oddHeader xml:space="preserve">&amp;LEast Cheshire Harriers Open XC&amp;CUnder 9 Girls
&amp;R11th March 2018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F57"/>
  <sheetViews>
    <sheetView view="pageLayout" topLeftCell="A27" zoomScaleNormal="100" workbookViewId="0"/>
  </sheetViews>
  <sheetFormatPr defaultColWidth="13.85546875" defaultRowHeight="15" x14ac:dyDescent="0.25"/>
  <cols>
    <col min="1" max="1" width="10.140625" bestFit="1" customWidth="1"/>
    <col min="2" max="2" width="14.7109375" style="27" bestFit="1" customWidth="1"/>
    <col min="3" max="3" width="14.42578125" style="2" bestFit="1" customWidth="1"/>
    <col min="4" max="4" width="24.140625" style="33" customWidth="1"/>
    <col min="5" max="5" width="8.42578125" bestFit="1" customWidth="1"/>
    <col min="6" max="6" width="9.7109375" style="40" bestFit="1" customWidth="1"/>
  </cols>
  <sheetData>
    <row r="1" spans="1:6" x14ac:dyDescent="0.25">
      <c r="A1" s="1" t="s">
        <v>18</v>
      </c>
      <c r="B1" s="24" t="s">
        <v>0</v>
      </c>
      <c r="C1" s="1" t="s">
        <v>1</v>
      </c>
      <c r="D1" s="30" t="s">
        <v>2</v>
      </c>
      <c r="E1" s="1" t="s">
        <v>169</v>
      </c>
      <c r="F1" s="39" t="s">
        <v>4</v>
      </c>
    </row>
    <row r="2" spans="1:6" x14ac:dyDescent="0.25">
      <c r="A2" s="2">
        <v>1</v>
      </c>
      <c r="B2" s="27" t="str">
        <f>LOOKUP(E2, 'Under 9 Boys entries'!D3:D60, 'Under 9 Boys entries'!A3:A60)</f>
        <v>Evan</v>
      </c>
      <c r="C2" s="2" t="str">
        <f>LOOKUP(E2, 'Under 9 Boys entries'!D3:D60, 'Under 9 Boys entries'!B3:B60)</f>
        <v>Grime</v>
      </c>
      <c r="D2" s="31" t="str">
        <f>LOOKUP(E2, 'Under 9 Boys entries'!D3:D60, 'Under 9 Boys entries'!C3:C60)</f>
        <v>Salford Harriers</v>
      </c>
      <c r="E2" s="2">
        <v>161</v>
      </c>
      <c r="F2" s="3">
        <v>7.21</v>
      </c>
    </row>
    <row r="3" spans="1:6" x14ac:dyDescent="0.25">
      <c r="A3" s="2">
        <v>2</v>
      </c>
      <c r="B3" s="35" t="s">
        <v>54</v>
      </c>
      <c r="C3" s="37" t="s">
        <v>27</v>
      </c>
      <c r="D3" s="32" t="s">
        <v>20</v>
      </c>
      <c r="E3" s="2">
        <v>450</v>
      </c>
      <c r="F3" s="3">
        <v>7.27</v>
      </c>
    </row>
    <row r="4" spans="1:6" x14ac:dyDescent="0.25">
      <c r="A4" s="2">
        <v>3</v>
      </c>
      <c r="B4" s="27" t="str">
        <f>LOOKUP(E4, 'Under 9 Boys entries'!D3:D60, 'Under 9 Boys entries'!A3:A60)</f>
        <v>Isaac</v>
      </c>
      <c r="C4" s="2" t="str">
        <f>LOOKUP(E4, 'Under 9 Boys entries'!D3:D60, 'Under 9 Boys entries'!B3:B60)</f>
        <v>Reed</v>
      </c>
      <c r="D4" s="31" t="str">
        <f>LOOKUP(E4, 'Under 9 Boys entries'!D3:D60, 'Under 9 Boys entries'!C3:C60)</f>
        <v>Stockport Harriers</v>
      </c>
      <c r="E4" s="2">
        <v>163</v>
      </c>
      <c r="F4" s="3">
        <v>7.39</v>
      </c>
    </row>
    <row r="5" spans="1:6" x14ac:dyDescent="0.25">
      <c r="A5" s="2">
        <v>4</v>
      </c>
      <c r="B5" s="35" t="s">
        <v>50</v>
      </c>
      <c r="C5" s="37" t="s">
        <v>46</v>
      </c>
      <c r="D5" s="32" t="s">
        <v>25</v>
      </c>
      <c r="E5" s="2">
        <v>471</v>
      </c>
      <c r="F5" s="3">
        <v>7.49</v>
      </c>
    </row>
    <row r="6" spans="1:6" x14ac:dyDescent="0.25">
      <c r="A6" s="2">
        <v>5</v>
      </c>
      <c r="B6" s="35" t="s">
        <v>63</v>
      </c>
      <c r="C6" s="37" t="s">
        <v>36</v>
      </c>
      <c r="D6" s="32" t="s">
        <v>20</v>
      </c>
      <c r="E6" s="2">
        <v>461</v>
      </c>
      <c r="F6" s="3">
        <v>7.51</v>
      </c>
    </row>
    <row r="7" spans="1:6" x14ac:dyDescent="0.25">
      <c r="A7" s="2">
        <v>6</v>
      </c>
      <c r="B7" s="35" t="s">
        <v>62</v>
      </c>
      <c r="C7" s="37" t="s">
        <v>35</v>
      </c>
      <c r="D7" s="32" t="s">
        <v>25</v>
      </c>
      <c r="E7" s="2">
        <v>460</v>
      </c>
      <c r="F7" s="3">
        <v>7.57</v>
      </c>
    </row>
    <row r="8" spans="1:6" x14ac:dyDescent="0.25">
      <c r="A8" s="2">
        <v>7</v>
      </c>
      <c r="B8" s="35" t="s">
        <v>68</v>
      </c>
      <c r="C8" s="37" t="s">
        <v>41</v>
      </c>
      <c r="D8" s="32" t="s">
        <v>168</v>
      </c>
      <c r="E8" s="2">
        <v>466</v>
      </c>
      <c r="F8" s="3">
        <v>8.01</v>
      </c>
    </row>
    <row r="9" spans="1:6" x14ac:dyDescent="0.25">
      <c r="A9" s="2">
        <v>8</v>
      </c>
      <c r="B9" s="35" t="s">
        <v>60</v>
      </c>
      <c r="C9" s="37" t="s">
        <v>49</v>
      </c>
      <c r="D9" s="32" t="s">
        <v>20</v>
      </c>
      <c r="E9" s="2">
        <v>457</v>
      </c>
      <c r="F9" s="3">
        <v>8.0399999999999991</v>
      </c>
    </row>
    <row r="10" spans="1:6" x14ac:dyDescent="0.25">
      <c r="A10" s="2">
        <v>9</v>
      </c>
      <c r="B10" s="27" t="str">
        <f>LOOKUP(E10, 'Under 9 Boys entries'!D3:D60, 'Under 9 Boys entries'!A3:A60)</f>
        <v>Jake</v>
      </c>
      <c r="C10" s="2" t="str">
        <f>LOOKUP(E10, 'Under 9 Boys entries'!D3:D60, 'Under 9 Boys entries'!B3:B60)</f>
        <v>Royle</v>
      </c>
      <c r="D10" s="31" t="str">
        <f>LOOKUP(E10, 'Under 9 Boys entries'!D3:D60, 'Under 9 Boys entries'!C3:C60)</f>
        <v>Salford Harriers</v>
      </c>
      <c r="E10" s="2">
        <v>162</v>
      </c>
      <c r="F10" s="3">
        <v>8.0500000000000007</v>
      </c>
    </row>
    <row r="11" spans="1:6" x14ac:dyDescent="0.25">
      <c r="A11" s="2">
        <v>10</v>
      </c>
      <c r="B11" s="35" t="s">
        <v>58</v>
      </c>
      <c r="C11" s="37" t="s">
        <v>30</v>
      </c>
      <c r="D11" s="32" t="s">
        <v>168</v>
      </c>
      <c r="E11" s="2">
        <v>454</v>
      </c>
      <c r="F11" s="3">
        <v>8.06</v>
      </c>
    </row>
    <row r="12" spans="1:6" x14ac:dyDescent="0.25">
      <c r="A12" s="2">
        <v>11</v>
      </c>
      <c r="B12" s="36" t="s">
        <v>276</v>
      </c>
      <c r="C12" s="38" t="s">
        <v>192</v>
      </c>
      <c r="D12" s="32" t="s">
        <v>25</v>
      </c>
      <c r="E12" s="2">
        <v>152</v>
      </c>
      <c r="F12" s="3">
        <v>8.09</v>
      </c>
    </row>
    <row r="13" spans="1:6" x14ac:dyDescent="0.25">
      <c r="A13" s="2">
        <v>12</v>
      </c>
      <c r="B13" s="35" t="s">
        <v>56</v>
      </c>
      <c r="C13" s="37" t="s">
        <v>32</v>
      </c>
      <c r="D13" s="32" t="s">
        <v>21</v>
      </c>
      <c r="E13" s="2">
        <v>456</v>
      </c>
      <c r="F13" s="3">
        <v>8.1</v>
      </c>
    </row>
    <row r="14" spans="1:6" x14ac:dyDescent="0.25">
      <c r="A14" s="2">
        <v>13</v>
      </c>
      <c r="B14" s="35" t="s">
        <v>67</v>
      </c>
      <c r="C14" s="37" t="s">
        <v>40</v>
      </c>
      <c r="D14" s="32" t="s">
        <v>23</v>
      </c>
      <c r="E14" s="2">
        <v>465</v>
      </c>
      <c r="F14" s="3">
        <v>8.1199999999999992</v>
      </c>
    </row>
    <row r="15" spans="1:6" x14ac:dyDescent="0.25">
      <c r="A15" s="2">
        <v>14</v>
      </c>
      <c r="B15" s="27" t="str">
        <f>LOOKUP(E15, 'Under 9 Boys entries'!D3:D60, 'Under 9 Boys entries'!A3:A60)</f>
        <v>Lucas</v>
      </c>
      <c r="C15" s="2" t="str">
        <f>LOOKUP(E15, 'Under 9 Boys entries'!D3:D60, 'Under 9 Boys entries'!B3:B60)</f>
        <v>Brennan</v>
      </c>
      <c r="D15" s="31" t="str">
        <f>LOOKUP(E15, 'Under 9 Boys entries'!D3:D60, 'Under 9 Boys entries'!C3:C60)</f>
        <v>Altrincham &amp; District A.C.</v>
      </c>
      <c r="E15" s="2">
        <v>156</v>
      </c>
      <c r="F15" s="3">
        <v>8.15</v>
      </c>
    </row>
    <row r="16" spans="1:6" x14ac:dyDescent="0.25">
      <c r="A16" s="2">
        <v>15</v>
      </c>
      <c r="B16" s="35" t="s">
        <v>69</v>
      </c>
      <c r="C16" s="37" t="s">
        <v>42</v>
      </c>
      <c r="D16" s="32" t="s">
        <v>168</v>
      </c>
      <c r="E16" s="2">
        <v>467</v>
      </c>
      <c r="F16" s="3">
        <v>8.16</v>
      </c>
    </row>
    <row r="17" spans="1:6" x14ac:dyDescent="0.25">
      <c r="A17" s="2">
        <v>16</v>
      </c>
      <c r="B17" s="35" t="s">
        <v>54</v>
      </c>
      <c r="C17" s="37" t="s">
        <v>33</v>
      </c>
      <c r="D17" s="32" t="s">
        <v>20</v>
      </c>
      <c r="E17" s="2">
        <v>458</v>
      </c>
      <c r="F17" s="3">
        <v>8.17</v>
      </c>
    </row>
    <row r="18" spans="1:6" x14ac:dyDescent="0.25">
      <c r="A18" s="2">
        <v>17</v>
      </c>
      <c r="B18" s="35" t="s">
        <v>64</v>
      </c>
      <c r="C18" s="37" t="s">
        <v>37</v>
      </c>
      <c r="D18" s="32" t="s">
        <v>19</v>
      </c>
      <c r="E18" s="2">
        <v>462</v>
      </c>
      <c r="F18" s="3">
        <v>8.18</v>
      </c>
    </row>
    <row r="19" spans="1:6" x14ac:dyDescent="0.25">
      <c r="A19" s="2">
        <v>18</v>
      </c>
      <c r="B19" s="27" t="str">
        <f>LOOKUP(E19, 'Under 9 Boys entries'!D3:D60, 'Under 9 Boys entries'!A3:A60)</f>
        <v>Neil</v>
      </c>
      <c r="C19" s="2" t="str">
        <f>LOOKUP(E19, 'Under 9 Boys entries'!D3:D60, 'Under 9 Boys entries'!B3:B60)</f>
        <v>Rander</v>
      </c>
      <c r="D19" s="31" t="str">
        <f>LOOKUP(E19, 'Under 9 Boys entries'!D3:D60, 'Under 9 Boys entries'!C3:C60)</f>
        <v>Altrincham &amp; District A.C.</v>
      </c>
      <c r="E19" s="2">
        <v>155</v>
      </c>
      <c r="F19" s="3">
        <v>8.1999999999999993</v>
      </c>
    </row>
    <row r="20" spans="1:6" x14ac:dyDescent="0.25">
      <c r="A20" s="2">
        <v>19</v>
      </c>
      <c r="B20" s="27" t="str">
        <f>LOOKUP(E20, 'Under 9 Boys entries'!D3:D60, 'Under 9 Boys entries'!A3:A60)</f>
        <v>Ed</v>
      </c>
      <c r="C20" s="2" t="str">
        <f>LOOKUP(E20, 'Under 9 Boys entries'!D3:D60, 'Under 9 Boys entries'!B3:B60)</f>
        <v>Spark</v>
      </c>
      <c r="D20" s="31" t="str">
        <f>LOOKUP(E20, 'Under 9 Boys entries'!D3:D60, 'Under 9 Boys entries'!C3:C60)</f>
        <v>Sale Harriers</v>
      </c>
      <c r="E20" s="2">
        <v>195</v>
      </c>
      <c r="F20" s="3">
        <v>8.25</v>
      </c>
    </row>
    <row r="21" spans="1:6" x14ac:dyDescent="0.25">
      <c r="A21" s="2">
        <v>20</v>
      </c>
      <c r="B21" s="27" t="str">
        <f>LOOKUP(E21, 'Under 9 Boys entries'!D3:D60, 'Under 9 Boys entries'!A3:A60)</f>
        <v>Hamish</v>
      </c>
      <c r="C21" s="2" t="str">
        <f>LOOKUP(E21, 'Under 9 Boys entries'!D3:D60, 'Under 9 Boys entries'!B3:B60)</f>
        <v>Flowerdew</v>
      </c>
      <c r="D21" s="31" t="str">
        <f>LOOKUP(E21, 'Under 9 Boys entries'!D3:D60, 'Under 9 Boys entries'!C3:C60)</f>
        <v>Altrincham &amp; District A.C.</v>
      </c>
      <c r="E21" s="2">
        <v>154</v>
      </c>
      <c r="F21" s="3">
        <v>8.2799999999999994</v>
      </c>
    </row>
    <row r="22" spans="1:6" x14ac:dyDescent="0.25">
      <c r="A22" s="2">
        <v>21</v>
      </c>
      <c r="B22" s="27" t="str">
        <f>LOOKUP(E22, 'Under 9 Boys entries'!D3:D60, 'Under 9 Boys entries'!A3:A60)</f>
        <v>Eoin</v>
      </c>
      <c r="C22" s="2" t="str">
        <f>LOOKUP(E22, 'Under 9 Boys entries'!D3:D60, 'Under 9 Boys entries'!B3:B60)</f>
        <v>McHale</v>
      </c>
      <c r="D22" s="31" t="str">
        <f>LOOKUP(E22, 'Under 9 Boys entries'!D3:D60, 'Under 9 Boys entries'!C3:C60)</f>
        <v>Altrincham &amp; District A.C.</v>
      </c>
      <c r="E22" s="2">
        <v>160</v>
      </c>
      <c r="F22" s="3">
        <v>8.4</v>
      </c>
    </row>
    <row r="23" spans="1:6" x14ac:dyDescent="0.25">
      <c r="A23" s="2">
        <v>22</v>
      </c>
      <c r="B23" s="27" t="str">
        <f>LOOKUP(E23, 'Under 9 Boys entries'!D3:D60, 'Under 9 Boys entries'!A3:A60)</f>
        <v>Joseph</v>
      </c>
      <c r="C23" s="2" t="str">
        <f>LOOKUP(E23, 'Under 9 Boys entries'!D3:D60, 'Under 9 Boys entries'!B3:B60)</f>
        <v>Long</v>
      </c>
      <c r="D23" s="31" t="str">
        <f>LOOKUP(E23, 'Under 9 Boys entries'!D3:D60, 'Under 9 Boys entries'!C3:C60)</f>
        <v>Altrincham &amp; District A.C.</v>
      </c>
      <c r="E23" s="2">
        <v>159</v>
      </c>
      <c r="F23" s="3">
        <v>8.41</v>
      </c>
    </row>
    <row r="24" spans="1:6" x14ac:dyDescent="0.25">
      <c r="A24" s="2">
        <v>23</v>
      </c>
      <c r="B24" s="27" t="str">
        <f>LOOKUP(E24, 'Under 9 Boys entries'!D3:D60, 'Under 9 Boys entries'!A3:A60)</f>
        <v>Liam</v>
      </c>
      <c r="C24" s="2" t="str">
        <f>LOOKUP(E24, 'Under 9 Boys entries'!D3:D60, 'Under 9 Boys entries'!B3:B60)</f>
        <v>Merson</v>
      </c>
      <c r="D24" s="31" t="str">
        <f>LOOKUP(E24, 'Under 9 Boys entries'!D3:D60, 'Under 9 Boys entries'!C3:C60)</f>
        <v>Broadbent</v>
      </c>
      <c r="E24" s="2">
        <v>193</v>
      </c>
      <c r="F24" s="3">
        <v>8.44</v>
      </c>
    </row>
    <row r="25" spans="1:6" x14ac:dyDescent="0.25">
      <c r="A25" s="2">
        <v>24</v>
      </c>
      <c r="B25" s="27" t="str">
        <f>LOOKUP(E25, 'Under 9 Boys entries'!D3:D60, 'Under 9 Boys entries'!A3:A60)</f>
        <v>Oliver</v>
      </c>
      <c r="C25" s="2" t="str">
        <f>LOOKUP(E25, 'Under 9 Boys entries'!D3:D60, 'Under 9 Boys entries'!B3:B60)</f>
        <v>Walker</v>
      </c>
      <c r="D25" s="31" t="str">
        <f>LOOKUP(E25, 'Under 9 Boys entries'!D3:D60, 'Under 9 Boys entries'!C3:C60)</f>
        <v>Broadbent</v>
      </c>
      <c r="E25" s="2">
        <v>164</v>
      </c>
      <c r="F25" s="3">
        <v>8.4600000000000009</v>
      </c>
    </row>
    <row r="26" spans="1:6" x14ac:dyDescent="0.25">
      <c r="A26" s="2">
        <v>25</v>
      </c>
      <c r="B26" s="27" t="str">
        <f>LOOKUP(E26, 'Under 9 Boys entries'!D3:D60, 'Under 9 Boys entries'!A3:A60)</f>
        <v>Jack</v>
      </c>
      <c r="C26" s="2" t="str">
        <f>LOOKUP(E26, 'Under 9 Boys entries'!D3:D60, 'Under 9 Boys entries'!B3:B60)</f>
        <v>Edmondson</v>
      </c>
      <c r="D26" s="31" t="str">
        <f>LOOKUP(E26, 'Under 9 Boys entries'!D3:D60, 'Under 9 Boys entries'!C3:C60)</f>
        <v>Sale Harriers</v>
      </c>
      <c r="E26" s="2">
        <v>190</v>
      </c>
      <c r="F26" s="3">
        <v>8.56</v>
      </c>
    </row>
    <row r="27" spans="1:6" x14ac:dyDescent="0.25">
      <c r="A27" s="2">
        <v>26</v>
      </c>
      <c r="B27" s="27" t="str">
        <f>LOOKUP(E27, 'Under 9 Boys entries'!D3:D60, 'Under 9 Boys entries'!A3:A60)</f>
        <v>Alex</v>
      </c>
      <c r="C27" s="2" t="str">
        <f>LOOKUP(E27, 'Under 9 Boys entries'!D3:D60, 'Under 9 Boys entries'!B3:B60)</f>
        <v>Schofield</v>
      </c>
      <c r="D27" s="31" t="str">
        <f>LOOKUP(E27,  'Under 9 Boys entries'!D3:D60, 'Under 9 Boys entries'!C3:C60)</f>
        <v>East Cheshire Harriers</v>
      </c>
      <c r="E27" s="2">
        <v>196</v>
      </c>
      <c r="F27" s="3">
        <v>9.02</v>
      </c>
    </row>
    <row r="28" spans="1:6" x14ac:dyDescent="0.25">
      <c r="A28" s="2">
        <v>27</v>
      </c>
      <c r="B28" s="35" t="s">
        <v>61</v>
      </c>
      <c r="C28" s="37" t="s">
        <v>34</v>
      </c>
      <c r="D28" s="32" t="s">
        <v>22</v>
      </c>
      <c r="E28" s="2">
        <v>459</v>
      </c>
      <c r="F28" s="3">
        <v>9.0399999999999991</v>
      </c>
    </row>
    <row r="29" spans="1:6" x14ac:dyDescent="0.25">
      <c r="A29" s="2">
        <v>28</v>
      </c>
      <c r="B29" s="35" t="s">
        <v>56</v>
      </c>
      <c r="C29" s="37" t="s">
        <v>28</v>
      </c>
      <c r="D29" s="32" t="s">
        <v>168</v>
      </c>
      <c r="E29" s="2">
        <v>452</v>
      </c>
      <c r="F29" s="3">
        <v>9.1</v>
      </c>
    </row>
    <row r="30" spans="1:6" x14ac:dyDescent="0.25">
      <c r="A30" s="2">
        <v>29</v>
      </c>
      <c r="B30" s="35" t="s">
        <v>52</v>
      </c>
      <c r="C30" s="37" t="s">
        <v>44</v>
      </c>
      <c r="D30" s="32" t="s">
        <v>168</v>
      </c>
      <c r="E30" s="2">
        <v>469</v>
      </c>
      <c r="F30" s="3">
        <v>9.16</v>
      </c>
    </row>
    <row r="31" spans="1:6" x14ac:dyDescent="0.25">
      <c r="A31" s="2">
        <v>30</v>
      </c>
      <c r="B31" s="35" t="s">
        <v>142</v>
      </c>
      <c r="C31" s="37" t="s">
        <v>26</v>
      </c>
      <c r="D31" s="32" t="s">
        <v>19</v>
      </c>
      <c r="E31" s="2">
        <v>449</v>
      </c>
      <c r="F31" s="3">
        <v>9.18</v>
      </c>
    </row>
    <row r="32" spans="1:6" x14ac:dyDescent="0.25">
      <c r="A32" s="2">
        <v>31</v>
      </c>
      <c r="B32" s="35" t="s">
        <v>59</v>
      </c>
      <c r="C32" s="37" t="s">
        <v>31</v>
      </c>
      <c r="D32" s="32" t="s">
        <v>168</v>
      </c>
      <c r="E32" s="2">
        <v>455</v>
      </c>
      <c r="F32" s="3">
        <v>9.19</v>
      </c>
    </row>
    <row r="33" spans="1:6" x14ac:dyDescent="0.25">
      <c r="A33" s="2">
        <v>32</v>
      </c>
      <c r="B33" s="36" t="s">
        <v>277</v>
      </c>
      <c r="C33" s="38" t="s">
        <v>278</v>
      </c>
      <c r="D33" s="25" t="s">
        <v>25</v>
      </c>
      <c r="E33" s="2">
        <v>153</v>
      </c>
      <c r="F33" s="40">
        <v>9.27</v>
      </c>
    </row>
    <row r="34" spans="1:6" x14ac:dyDescent="0.25">
      <c r="A34" s="2">
        <v>33</v>
      </c>
      <c r="B34" s="27" t="str">
        <f>LOOKUP(E34, 'Under 9 Boys entries'!D3:D60, 'Under 9 Boys entries'!A3:A60)</f>
        <v>Ben</v>
      </c>
      <c r="C34" s="2" t="str">
        <f>LOOKUP(E34,'Under 9 Boys entries'!D3:D60, 'Under 9 Boys entries'!B3:B60)</f>
        <v>Pagrom</v>
      </c>
      <c r="D34" s="31" t="str">
        <f>LOOKUP(E34, 'Under 9 Boys entries'!D3:D60, 'Under 9 Boys entries'!C3:C60)</f>
        <v>Wellfield Unicorns</v>
      </c>
      <c r="E34" s="2">
        <v>194</v>
      </c>
      <c r="F34" s="40">
        <v>9.3000000000000007</v>
      </c>
    </row>
    <row r="35" spans="1:6" x14ac:dyDescent="0.25">
      <c r="A35" s="2">
        <v>34</v>
      </c>
      <c r="B35" s="35" t="s">
        <v>57</v>
      </c>
      <c r="C35" s="37" t="s">
        <v>29</v>
      </c>
      <c r="D35" s="32" t="s">
        <v>168</v>
      </c>
      <c r="E35" s="2">
        <v>453</v>
      </c>
      <c r="F35" s="40">
        <v>9.34</v>
      </c>
    </row>
    <row r="36" spans="1:6" x14ac:dyDescent="0.25">
      <c r="A36" s="2">
        <v>35</v>
      </c>
      <c r="B36" s="27" t="str">
        <f>LOOKUP(E36, 'Under 9 Boys entries'!D3:D60, 'Under 9 Boys entries'!A3:A60)</f>
        <v>Oliver</v>
      </c>
      <c r="C36" s="2" t="str">
        <f>LOOKUP(E36, 'Under 9 Boys entries'!D3:D60, 'Under 9 Boys entries'!B3:B60)</f>
        <v>Hams</v>
      </c>
      <c r="D36" s="31" t="str">
        <f>LOOKUP(E36,  'Under 9 Boys entries'!D3:D60, 'Under 9 Boys entries'!C3:C60)</f>
        <v>East Cheshire Harriers</v>
      </c>
      <c r="E36" s="2">
        <v>192</v>
      </c>
      <c r="F36" s="40">
        <v>9.36</v>
      </c>
    </row>
    <row r="37" spans="1:6" x14ac:dyDescent="0.25">
      <c r="A37" s="2">
        <v>36</v>
      </c>
      <c r="B37" s="27" t="str">
        <f>LOOKUP(E37,'Under 9 Boys entries'!D3:D60, 'Under 9 Boys entries'!A3:A60)</f>
        <v>Bailey</v>
      </c>
      <c r="C37" s="2" t="str">
        <f>LOOKUP(E37, 'Under 9 Boys entries'!D3:D60, 'Under 9 Boys entries'!B3:B60)</f>
        <v>Ogden</v>
      </c>
      <c r="D37" s="31" t="str">
        <f>LOOKUP(E37,  'Under 9 Boys entries'!D3:D60, 'Under 9 Boys entries'!C3:C60)</f>
        <v>St. Peters A-U-L</v>
      </c>
      <c r="E37" s="2">
        <v>189</v>
      </c>
      <c r="F37" s="40">
        <v>9.4600000000000009</v>
      </c>
    </row>
    <row r="38" spans="1:6" x14ac:dyDescent="0.25">
      <c r="A38" s="2">
        <v>37</v>
      </c>
      <c r="B38" s="35" t="s">
        <v>66</v>
      </c>
      <c r="C38" s="37" t="s">
        <v>39</v>
      </c>
      <c r="D38" s="32" t="s">
        <v>19</v>
      </c>
      <c r="E38" s="2">
        <v>464</v>
      </c>
      <c r="F38" s="40">
        <v>10.02</v>
      </c>
    </row>
    <row r="39" spans="1:6" x14ac:dyDescent="0.25">
      <c r="A39" s="2">
        <v>38</v>
      </c>
      <c r="B39" s="27" t="str">
        <f>LOOKUP(E39, 'Under 9 Boys entries'!D3:D60, 'Under 9 Boys entries'!A3:A60)</f>
        <v>Daniel</v>
      </c>
      <c r="C39" s="2" t="str">
        <f>LOOKUP(E39, 'Under 9 Boys entries'!D3:D60, 'Under 9 Boys entries'!B3:B60)</f>
        <v>Moores</v>
      </c>
      <c r="D39" s="31" t="str">
        <f>LOOKUP(E39, 'Under 9 Boys entries'!D3:D60, 'Under 9 Boys entries'!C3:C60)</f>
        <v>Altrincham &amp; District A.C.</v>
      </c>
      <c r="E39" s="2">
        <v>157</v>
      </c>
      <c r="F39" s="40">
        <v>10.039999999999999</v>
      </c>
    </row>
    <row r="40" spans="1:6" x14ac:dyDescent="0.25">
      <c r="A40" s="2">
        <v>39</v>
      </c>
      <c r="B40" s="27" t="str">
        <f>LOOKUP(E40, 'Under 9 Boys entries'!D3:D60, 'Under 9 Boys entries'!A3:A60)</f>
        <v>Luca</v>
      </c>
      <c r="C40" s="2" t="str">
        <f>LOOKUP(E40, 'Under 9 Boys entries'!D3:D60, 'Under 9 Boys entries'!B3:B60)</f>
        <v>Ovenden</v>
      </c>
      <c r="D40" s="31" t="str">
        <f>LOOKUP(E40, 'Under 9 Boys entries'!D3:D60, 'Under 9 Boys entries'!C3:C60)</f>
        <v>Broadbent</v>
      </c>
      <c r="E40" s="2">
        <v>187</v>
      </c>
      <c r="F40" s="40">
        <v>10.050000000000001</v>
      </c>
    </row>
    <row r="41" spans="1:6" x14ac:dyDescent="0.25">
      <c r="A41" s="2">
        <v>40</v>
      </c>
      <c r="B41" s="35" t="s">
        <v>65</v>
      </c>
      <c r="C41" s="37" t="s">
        <v>38</v>
      </c>
      <c r="D41" s="32" t="s">
        <v>19</v>
      </c>
      <c r="E41" s="2">
        <v>463</v>
      </c>
      <c r="F41" s="40">
        <v>10.07</v>
      </c>
    </row>
    <row r="42" spans="1:6" x14ac:dyDescent="0.25">
      <c r="A42" s="2">
        <v>41</v>
      </c>
      <c r="B42" s="36" t="s">
        <v>176</v>
      </c>
      <c r="C42" s="38" t="s">
        <v>177</v>
      </c>
      <c r="D42" s="25" t="s">
        <v>168</v>
      </c>
      <c r="E42" s="2">
        <v>485</v>
      </c>
      <c r="F42" s="40">
        <v>10.08</v>
      </c>
    </row>
    <row r="43" spans="1:6" x14ac:dyDescent="0.25">
      <c r="A43" s="2">
        <v>42</v>
      </c>
      <c r="B43" s="27" t="str">
        <f>LOOKUP(E43, 'Under 9 Boys entries'!D3:D60, 'Under 9 Boys entries'!A3:A60)</f>
        <v>Jake</v>
      </c>
      <c r="C43" s="2" t="str">
        <f>LOOKUP(E43, 'Under 9 Boys entries'!D3:D60, 'Under 9 Boys entries'!B3:B60)</f>
        <v>Southward</v>
      </c>
      <c r="D43" s="31" t="str">
        <f>LOOKUP(E43, 'Under 9 Boys entries'!D3:D60, 'Under 9 Boys entries'!C3:C60)</f>
        <v>Wellfield Unicorns</v>
      </c>
      <c r="E43" s="2">
        <v>197</v>
      </c>
      <c r="F43" s="40">
        <v>10.15</v>
      </c>
    </row>
    <row r="44" spans="1:6" x14ac:dyDescent="0.25">
      <c r="A44" s="2">
        <v>43</v>
      </c>
      <c r="B44" s="27" t="str">
        <f>LOOKUP(E44, 'Under 9 Boys entries'!D3:D60, 'Under 9 Boys entries'!A3:A60)</f>
        <v>Fred</v>
      </c>
      <c r="C44" s="2" t="str">
        <f>LOOKUP(E44, 'Under 9 Boys entries'!D3:D60, 'Under 9 Boys entries'!B3:B60)</f>
        <v>Bramwell</v>
      </c>
      <c r="D44" s="31" t="str">
        <f>LOOKUP(E44,  'Under 9 Boys entries'!D3:D60, 'Under 9 Boys entries'!C3:C60)</f>
        <v>Rochdale Harriers</v>
      </c>
      <c r="E44" s="2">
        <v>188</v>
      </c>
      <c r="F44" s="40">
        <v>10.37</v>
      </c>
    </row>
    <row r="45" spans="1:6" x14ac:dyDescent="0.25">
      <c r="A45" s="2">
        <v>44</v>
      </c>
      <c r="B45" s="36" t="s">
        <v>272</v>
      </c>
      <c r="C45" s="38" t="s">
        <v>273</v>
      </c>
      <c r="D45" s="25" t="s">
        <v>24</v>
      </c>
      <c r="E45" s="2">
        <v>150</v>
      </c>
      <c r="F45" s="40">
        <v>11.1</v>
      </c>
    </row>
    <row r="46" spans="1:6" x14ac:dyDescent="0.25">
      <c r="A46" s="2">
        <v>45</v>
      </c>
      <c r="B46" s="35" t="s">
        <v>51</v>
      </c>
      <c r="C46" s="37" t="s">
        <v>45</v>
      </c>
      <c r="D46" s="32" t="s">
        <v>24</v>
      </c>
      <c r="E46" s="2">
        <v>470</v>
      </c>
      <c r="F46" s="40">
        <v>12.02</v>
      </c>
    </row>
    <row r="47" spans="1:6" x14ac:dyDescent="0.25">
      <c r="A47" s="2">
        <v>46</v>
      </c>
      <c r="B47" s="36" t="s">
        <v>274</v>
      </c>
      <c r="C47" s="38" t="s">
        <v>275</v>
      </c>
      <c r="D47" s="25" t="s">
        <v>24</v>
      </c>
      <c r="E47" s="2">
        <v>151</v>
      </c>
      <c r="F47" s="40">
        <v>13.2</v>
      </c>
    </row>
    <row r="48" spans="1:6" hidden="1" x14ac:dyDescent="0.25">
      <c r="A48" s="2">
        <v>47</v>
      </c>
      <c r="B48" s="27" t="e">
        <f>LOOKUP(E48,'Under 9 Boys entries'!D3:D60, 'Under 9 Boys entries'!A3:A60)</f>
        <v>#N/A</v>
      </c>
      <c r="C48" s="2" t="e">
        <f>LOOKUP(E48,'Under 9 Boys entries'!D3:D60, 'Under 9 Boys entries'!B3:B60)</f>
        <v>#N/A</v>
      </c>
      <c r="D48" s="31" t="e">
        <f>LOOKUP(E48, 'Under 9 Boys entries'!D3:D60, 'Under 9 Boys entries'!C3:C60)</f>
        <v>#N/A</v>
      </c>
      <c r="F48" s="27"/>
    </row>
    <row r="49" spans="1:6" hidden="1" x14ac:dyDescent="0.25">
      <c r="A49" s="2">
        <v>48</v>
      </c>
      <c r="B49" s="27" t="e">
        <f>LOOKUP(E49, 'Under 9 Boys entries'!D3:D60, 'Under 9 Boys entries'!A3:A60)</f>
        <v>#N/A</v>
      </c>
      <c r="C49" s="2" t="e">
        <f>LOOKUP(E49,'Under 9 Boys entries'!D3:D60, 'Under 9 Boys entries'!B3:B60)</f>
        <v>#N/A</v>
      </c>
      <c r="D49" s="31" t="e">
        <f>LOOKUP(E49,  'Under 9 Boys entries'!D3:D60, 'Under 9 Boys entries'!C3:C60)</f>
        <v>#N/A</v>
      </c>
      <c r="F49" s="27"/>
    </row>
    <row r="50" spans="1:6" hidden="1" x14ac:dyDescent="0.25">
      <c r="A50" s="2">
        <v>49</v>
      </c>
      <c r="B50" s="27" t="e">
        <f>LOOKUP(E50,'Under 9 Boys entries'!D3:D60, 'Under 9 Boys entries'!A3:A60)</f>
        <v>#N/A</v>
      </c>
      <c r="C50" s="2" t="e">
        <f>LOOKUP(E50, 'Under 9 Boys entries'!D3:D60, 'Under 9 Boys entries'!B3:B60)</f>
        <v>#N/A</v>
      </c>
      <c r="D50" s="31" t="e">
        <f>LOOKUP(E50,  'Under 9 Boys entries'!D3:D60, 'Under 9 Boys entries'!C3:C60)</f>
        <v>#N/A</v>
      </c>
      <c r="F50" s="27"/>
    </row>
    <row r="51" spans="1:6" hidden="1" x14ac:dyDescent="0.25">
      <c r="A51" s="2">
        <v>50</v>
      </c>
      <c r="B51" s="27" t="e">
        <f>LOOKUP(E51,'Under 9 Boys entries'!D3:D60, 'Under 9 Boys entries'!A3:A60)</f>
        <v>#N/A</v>
      </c>
      <c r="C51" s="2" t="e">
        <f>LOOKUP(E51, 'Under 9 Boys entries'!D3:D60, 'Under 9 Boys entries'!B3:B60)</f>
        <v>#N/A</v>
      </c>
      <c r="D51" s="31" t="e">
        <f>LOOKUP(E51,  'Under 9 Boys entries'!D3:D60, 'Under 9 Boys entries'!C3:C60)</f>
        <v>#N/A</v>
      </c>
      <c r="F51" s="27"/>
    </row>
    <row r="52" spans="1:6" hidden="1" x14ac:dyDescent="0.25">
      <c r="A52" s="2">
        <v>51</v>
      </c>
      <c r="B52" s="27" t="e">
        <f>LOOKUP(E52,'Under 9 Boys entries'!D3:D60, 'Under 9 Boys entries'!A3:A60)</f>
        <v>#N/A</v>
      </c>
      <c r="C52" s="2" t="e">
        <f>LOOKUP(E52, 'Under 9 Boys entries'!D3:D60, 'Under 9 Boys entries'!B3:B60)</f>
        <v>#N/A</v>
      </c>
      <c r="D52" s="31" t="e">
        <f>LOOKUP(E52,  'Under 9 Boys entries'!D3:D60, 'Under 9 Boys entries'!C3:C60)</f>
        <v>#N/A</v>
      </c>
      <c r="F52" s="27"/>
    </row>
    <row r="53" spans="1:6" hidden="1" x14ac:dyDescent="0.25">
      <c r="A53" s="2">
        <v>52</v>
      </c>
      <c r="B53" s="27" t="e">
        <f>LOOKUP(E53,'Under 9 Boys entries'!D3:D60, 'Under 9 Boys entries'!A3:A60)</f>
        <v>#N/A</v>
      </c>
      <c r="C53" s="2" t="e">
        <f>LOOKUP(E53, 'Under 9 Boys entries'!D3:D60, 'Under 9 Boys entries'!B3:B60)</f>
        <v>#N/A</v>
      </c>
      <c r="D53" s="31" t="e">
        <f>LOOKUP(E53,  'Under 9 Boys entries'!D3:D60, 'Under 9 Boys entries'!C3:C60)</f>
        <v>#N/A</v>
      </c>
      <c r="F53" s="27"/>
    </row>
    <row r="54" spans="1:6" hidden="1" x14ac:dyDescent="0.25">
      <c r="A54" s="2">
        <v>53</v>
      </c>
      <c r="B54" s="27" t="e">
        <f>LOOKUP(E54,'Under 9 Boys entries'!D3:D60, 'Under 9 Boys entries'!A3:A60)</f>
        <v>#N/A</v>
      </c>
      <c r="C54" s="2" t="e">
        <f>LOOKUP(E54, 'Under 9 Boys entries'!D3:D60, 'Under 9 Boys entries'!B3:B60)</f>
        <v>#N/A</v>
      </c>
      <c r="D54" s="31" t="e">
        <f>LOOKUP(E54,  'Under 9 Boys entries'!D3:D60, 'Under 9 Boys entries'!C3:C60)</f>
        <v>#N/A</v>
      </c>
      <c r="F54" s="27"/>
    </row>
    <row r="55" spans="1:6" hidden="1" x14ac:dyDescent="0.25">
      <c r="A55" s="2">
        <v>54</v>
      </c>
      <c r="B55" s="27" t="e">
        <f>LOOKUP(E55,'Under 9 Boys entries'!D3:D60, 'Under 9 Boys entries'!A3:A60)</f>
        <v>#N/A</v>
      </c>
      <c r="C55" s="2" t="e">
        <f>LOOKUP(E55, 'Under 9 Boys entries'!D3:D60, 'Under 9 Boys entries'!B3:B60)</f>
        <v>#N/A</v>
      </c>
      <c r="D55" s="31" t="e">
        <f>LOOKUP(E55,  'Under 9 Boys entries'!D3:D60, 'Under 9 Boys entries'!C3:C60)</f>
        <v>#N/A</v>
      </c>
      <c r="F55" s="27"/>
    </row>
    <row r="56" spans="1:6" hidden="1" x14ac:dyDescent="0.25">
      <c r="A56" s="2">
        <v>55</v>
      </c>
      <c r="B56" s="27" t="e">
        <f>LOOKUP(E56,'Under 9 Boys entries'!D3:D60, 'Under 9 Boys entries'!A3:A60)</f>
        <v>#N/A</v>
      </c>
      <c r="C56" s="2" t="e">
        <f>LOOKUP(E56, 'Under 9 Boys entries'!D3:D60, 'Under 9 Boys entries'!B3:B60)</f>
        <v>#N/A</v>
      </c>
      <c r="D56" s="31" t="e">
        <f>LOOKUP(E56,  'Under 9 Boys entries'!D3:D60, 'Under 9 Boys entries'!C3:C60)</f>
        <v>#N/A</v>
      </c>
      <c r="F56" s="27"/>
    </row>
    <row r="57" spans="1:6" hidden="1" x14ac:dyDescent="0.25">
      <c r="A57" s="2">
        <v>56</v>
      </c>
      <c r="B57" s="27" t="e">
        <f>LOOKUP(E57,'Under 9 Boys entries'!D3:D60, 'Under 9 Boys entries'!A3:A60)</f>
        <v>#N/A</v>
      </c>
      <c r="C57" s="2" t="e">
        <f>LOOKUP(E57, 'Under 9 Boys entries'!D3:D60, 'Under 9 Boys entries'!B3:B60)</f>
        <v>#N/A</v>
      </c>
      <c r="D57" s="31" t="e">
        <f>LOOKUP(E57,  'Under 9 Boys entries'!D3:D60, 'Under 9 Boys entries'!C3:C60)</f>
        <v>#N/A</v>
      </c>
      <c r="F57" s="27"/>
    </row>
  </sheetData>
  <autoFilter ref="A1:F57">
    <filterColumn colId="3">
      <filters>
        <filter val="Altrincham &amp; District A.C."/>
        <filter val="Altrincham &amp; Hale Prep"/>
        <filter val="Broadbent"/>
        <filter val="East Cheshire Harriers"/>
        <filter val="Rochdale Harriers"/>
        <filter val="Sale Harriers"/>
        <filter val="Salford Harriers"/>
        <filter val="St. Helens Sutton A.C."/>
        <filter val="St. Peters A-U-L"/>
        <filter val="Stockport Harriers"/>
        <filter val="Wellfield Unicorns"/>
      </filters>
    </filterColumn>
  </autoFilter>
  <sortState ref="A2:F30">
    <sortCondition ref="A2:A30"/>
  </sortState>
  <pageMargins left="0.7" right="0.7" top="0.75" bottom="0.75" header="0.3" footer="0.3"/>
  <pageSetup paperSize="9" orientation="portrait" verticalDpi="300" r:id="rId1"/>
  <headerFooter>
    <oddHeader xml:space="preserve">&amp;LEast Cheshire Harriers Open XC&amp;CUnder 9 Boys&amp;R11th March 2018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/>
  <dimension ref="A1:F50"/>
  <sheetViews>
    <sheetView view="pageLayout" zoomScaleNormal="100" workbookViewId="0"/>
  </sheetViews>
  <sheetFormatPr defaultColWidth="13.85546875" defaultRowHeight="15" x14ac:dyDescent="0.25"/>
  <cols>
    <col min="1" max="1" width="10.140625" bestFit="1" customWidth="1"/>
    <col min="2" max="2" width="11" customWidth="1"/>
    <col min="3" max="3" width="17.28515625" bestFit="1" customWidth="1"/>
    <col min="4" max="4" width="23.7109375" bestFit="1" customWidth="1"/>
    <col min="5" max="5" width="8.42578125" bestFit="1" customWidth="1"/>
    <col min="6" max="6" width="9.7109375" bestFit="1" customWidth="1"/>
  </cols>
  <sheetData>
    <row r="1" spans="1:6" x14ac:dyDescent="0.25">
      <c r="A1" s="1" t="s">
        <v>18</v>
      </c>
      <c r="B1" s="1" t="s">
        <v>0</v>
      </c>
      <c r="C1" s="1" t="s">
        <v>1</v>
      </c>
      <c r="D1" s="1" t="s">
        <v>2</v>
      </c>
      <c r="E1" s="1" t="s">
        <v>169</v>
      </c>
      <c r="F1" s="1" t="s">
        <v>4</v>
      </c>
    </row>
    <row r="2" spans="1:6" x14ac:dyDescent="0.25">
      <c r="A2" s="2">
        <v>1</v>
      </c>
      <c r="B2" s="2" t="str">
        <f>LOOKUP(E2, 'Under 11 Girls entries'!D3:D50, 'Under 11 Girls entries'!A3:A50)</f>
        <v>Freya</v>
      </c>
      <c r="C2" s="2" t="str">
        <f>LOOKUP(E2, 'Under 11 Girls entries'!D3:D50, 'Under 11 Girls entries'!B3:B50)</f>
        <v>Murdoch</v>
      </c>
      <c r="D2" s="2" t="str">
        <f>LOOKUP(E2, 'Under 11 Girls entries'!D3:D50, 'Under 11 Girls entries'!C3:C50)</f>
        <v>Stockport Harriers</v>
      </c>
      <c r="E2" s="2">
        <v>242</v>
      </c>
      <c r="F2" s="3">
        <v>11.28</v>
      </c>
    </row>
    <row r="3" spans="1:6" x14ac:dyDescent="0.25">
      <c r="A3" s="2">
        <v>2</v>
      </c>
      <c r="B3" s="2" t="str">
        <f>LOOKUP(E3, 'Under 11 Girls entries'!D3:D50, 'Under 11 Girls entries'!A3:A50)</f>
        <v>Sophie</v>
      </c>
      <c r="C3" s="2" t="str">
        <f>LOOKUP(E3, 'Under 11 Girls entries'!D3:D50, 'Under 11 Girls entries'!B3:B50)</f>
        <v>Ellwood</v>
      </c>
      <c r="D3" s="2" t="str">
        <f>LOOKUP(E3, 'Under 11 Girls entries'!D3:D50, 'Under 11 Girls entries'!C3:C50)</f>
        <v>Stockport Harriers</v>
      </c>
      <c r="E3" s="2">
        <v>269</v>
      </c>
      <c r="F3" s="3">
        <v>11.36</v>
      </c>
    </row>
    <row r="4" spans="1:6" x14ac:dyDescent="0.25">
      <c r="A4" s="2">
        <v>3</v>
      </c>
      <c r="B4" s="2" t="str">
        <f>LOOKUP(E4, 'Under 11 Girls entries'!D3:D50, 'Under 11 Girls entries'!A3:A50)</f>
        <v>Niamh</v>
      </c>
      <c r="C4" s="2" t="str">
        <f>LOOKUP(E4, 'Under 11 Girls entries'!D3:D50, 'Under 11 Girls entries'!B3:B50)</f>
        <v>Mackintosh</v>
      </c>
      <c r="D4" s="2" t="str">
        <f>LOOKUP(E4, 'Under 11 Girls entries'!D3:D50, 'Under 11 Girls entries'!C3:C50)</f>
        <v>Stockport Harriers</v>
      </c>
      <c r="E4" s="2">
        <v>244</v>
      </c>
      <c r="F4" s="3">
        <v>11.5</v>
      </c>
    </row>
    <row r="5" spans="1:6" x14ac:dyDescent="0.25">
      <c r="A5" s="2">
        <v>4</v>
      </c>
      <c r="B5" s="2" t="str">
        <f>LOOKUP(E5, 'Under 11 Girls entries'!D3:D50, 'Under 11 Girls entries'!A3:A50)</f>
        <v>Sara</v>
      </c>
      <c r="C5" s="2" t="str">
        <f>LOOKUP(E5, 'Under 11 Girls entries'!D3:D50, 'Under 11 Girls entries'!B3:B50)</f>
        <v>Clough</v>
      </c>
      <c r="D5" s="2" t="str">
        <f>LOOKUP(E5, 'Under 11 Girls entries'!D3:D50, 'Under 11 Girls entries'!C3:C50)</f>
        <v>Sale Harriers</v>
      </c>
      <c r="E5" s="2">
        <v>250</v>
      </c>
      <c r="F5" s="3">
        <v>11.53</v>
      </c>
    </row>
    <row r="6" spans="1:6" x14ac:dyDescent="0.25">
      <c r="A6" s="2">
        <v>5</v>
      </c>
      <c r="B6" s="2" t="str">
        <f>LOOKUP(E6, 'Under 11 Girls entries'!D3:D50, 'Under 11 Girls entries'!A3:A50)</f>
        <v>Ella</v>
      </c>
      <c r="C6" s="2" t="str">
        <f>LOOKUP(E6, 'Under 11 Girls entries'!D3:D50, 'Under 11 Girls entries'!B3:B50)</f>
        <v>Buckley</v>
      </c>
      <c r="D6" s="2" t="str">
        <f>LOOKUP(E6, 'Under 11 Girls entries'!D3:D50, 'Under 11 Girls entries'!C3:C50)</f>
        <v>Stockport Harriers</v>
      </c>
      <c r="E6" s="2">
        <v>243</v>
      </c>
      <c r="F6" s="3">
        <v>11.55</v>
      </c>
    </row>
    <row r="7" spans="1:6" x14ac:dyDescent="0.25">
      <c r="A7" s="2">
        <v>6</v>
      </c>
      <c r="B7" s="2" t="str">
        <f>LOOKUP(E7, 'Under 11 Girls entries'!D3:D50, 'Under 11 Girls entries'!A3:A50)</f>
        <v>Emily</v>
      </c>
      <c r="C7" s="2" t="str">
        <f>LOOKUP(E7, 'Under 11 Girls entries'!D3:D50, 'Under 11 Girls entries'!B3:B50)</f>
        <v>Bowker</v>
      </c>
      <c r="D7" s="2" t="str">
        <f>LOOKUP(E7, 'Under 11 Girls entries'!D3:D50, 'Under 11 Girls entries'!C3:C50)</f>
        <v>East Cheshire Harriers</v>
      </c>
      <c r="E7" s="2">
        <v>279</v>
      </c>
      <c r="F7" s="3">
        <v>12.1</v>
      </c>
    </row>
    <row r="8" spans="1:6" x14ac:dyDescent="0.25">
      <c r="A8" s="2">
        <v>7</v>
      </c>
      <c r="B8" s="2" t="str">
        <f>LOOKUP(E8, 'Under 11 Girls entries'!D3:D50, 'Under 11 Girls entries'!A3:A50)</f>
        <v>Ava</v>
      </c>
      <c r="C8" s="2" t="str">
        <f>LOOKUP(E8, 'Under 11 Girls entries'!D3:D50, 'Under 11 Girls entries'!B3:B50)</f>
        <v>Clough</v>
      </c>
      <c r="D8" s="2" t="str">
        <f>LOOKUP(E8, 'Under 11 Girls entries'!D3:D50, 'Under 11 Girls entries'!C3:C50)</f>
        <v>Sale Harriers</v>
      </c>
      <c r="E8" s="2">
        <v>249</v>
      </c>
      <c r="F8" s="3">
        <v>12.13</v>
      </c>
    </row>
    <row r="9" spans="1:6" x14ac:dyDescent="0.25">
      <c r="A9" s="2">
        <v>8</v>
      </c>
      <c r="B9" s="2" t="str">
        <f>LOOKUP(E9, 'Under 11 Girls entries'!D3:D50, 'Under 11 Girls entries'!A3:A50)</f>
        <v>Ava</v>
      </c>
      <c r="C9" s="2" t="str">
        <f>LOOKUP(E9, 'Under 11 Girls entries'!D3:D50, 'Under 11 Girls entries'!B3:B50)</f>
        <v>Walsh</v>
      </c>
      <c r="D9" s="2" t="str">
        <f>LOOKUP(E9, 'Under 11 Girls entries'!D3:D50, 'Under 11 Girls entries'!C3:C50)</f>
        <v>Stockport Harriers</v>
      </c>
      <c r="E9" s="2">
        <v>283</v>
      </c>
      <c r="F9" s="3">
        <v>12.16</v>
      </c>
    </row>
    <row r="10" spans="1:6" x14ac:dyDescent="0.25">
      <c r="A10" s="2">
        <v>9</v>
      </c>
      <c r="B10" s="2" t="str">
        <f>LOOKUP(E10, 'Under 9 Girls entries'!D26:D50, 'Under 9 Girls entries'!A26:A50)</f>
        <v>Roxy</v>
      </c>
      <c r="C10" s="2" t="str">
        <f>LOOKUP(E10, 'Under 11 Girls entries'!D3:D50, 'Under 11 Girls entries'!B3:B50)</f>
        <v>Slattery</v>
      </c>
      <c r="D10" s="2" t="str">
        <f>LOOKUP(E10, 'Under 11 Girls entries'!D3:D50, 'Under 11 Girls entries'!C3:C50)</f>
        <v>East Cheshire Harriers</v>
      </c>
      <c r="E10" s="2">
        <v>253</v>
      </c>
      <c r="F10" s="3">
        <v>12.26</v>
      </c>
    </row>
    <row r="11" spans="1:6" x14ac:dyDescent="0.25">
      <c r="A11" s="2">
        <v>10</v>
      </c>
      <c r="B11" s="2" t="str">
        <f>LOOKUP(E11, 'Under 11 Girls entries'!D3:D50, 'Under 11 Girls entries'!A3:A50)</f>
        <v>Rosie</v>
      </c>
      <c r="C11" s="2" t="str">
        <f>LOOKUP(E11, 'Under 11 Girls entries'!D3:D50, 'Under 11 Girls entries'!B3:B50)</f>
        <v>Philbin</v>
      </c>
      <c r="D11" s="2" t="str">
        <f>LOOKUP(E11, 'Under 11 Girls entries'!D3:D50, 'Under 11 Girls entries'!C3:C50)</f>
        <v>Stockport Harriers</v>
      </c>
      <c r="E11" s="2">
        <v>276</v>
      </c>
      <c r="F11" s="3">
        <v>12.27</v>
      </c>
    </row>
    <row r="12" spans="1:6" x14ac:dyDescent="0.25">
      <c r="A12" s="2">
        <v>11</v>
      </c>
      <c r="B12" s="2" t="str">
        <f>LOOKUP(E12, 'Under 11 Girls entries'!D3:D50, 'Under 11 Girls entries'!A3:A50)</f>
        <v>Tia</v>
      </c>
      <c r="C12" s="2" t="str">
        <f>LOOKUP(E12, 'Under 11 Girls entries'!D3:D50, 'Under 11 Girls entries'!B3:B50)</f>
        <v>Grover</v>
      </c>
      <c r="D12" s="2" t="str">
        <f>LOOKUP(E12, 'Under 11 Girls entries'!D3:D50, 'Under 11 Girls entries'!C3:C50)</f>
        <v>Sale Harriers</v>
      </c>
      <c r="E12" s="2">
        <v>271</v>
      </c>
      <c r="F12" s="3">
        <v>12.29</v>
      </c>
    </row>
    <row r="13" spans="1:6" x14ac:dyDescent="0.25">
      <c r="A13" s="2">
        <v>12</v>
      </c>
      <c r="B13" s="2" t="str">
        <f>LOOKUP(E13, 'Under 11 Girls entries'!D3:D50, 'Under 11 Girls entries'!A3:A50)</f>
        <v>Maria</v>
      </c>
      <c r="C13" s="2" t="str">
        <f>LOOKUP(E13, 'Under 11 Girls entries'!D3:D50, 'Under 11 Girls entries'!B3:B50)</f>
        <v>Rooke</v>
      </c>
      <c r="D13" s="2" t="str">
        <f>LOOKUP(E13, 'Under 11 Girls entries'!D3:D50, 'Under 11 Girls entries'!C3:C50)</f>
        <v>East Cheshire Harriers</v>
      </c>
      <c r="E13" s="2">
        <v>254</v>
      </c>
      <c r="F13" s="3">
        <v>12.39</v>
      </c>
    </row>
    <row r="14" spans="1:6" x14ac:dyDescent="0.25">
      <c r="A14" s="2">
        <v>13</v>
      </c>
      <c r="B14" s="2" t="str">
        <f>LOOKUP(E14, 'Under 11 Girls entries'!D3:D50, 'Under 11 Girls entries'!A3:A50)</f>
        <v>Thea</v>
      </c>
      <c r="C14" s="2" t="str">
        <f>LOOKUP(E14, 'Under 11 Girls entries'!D3:D50, 'Under 11 Girls entries'!B3:B50)</f>
        <v>Prattley</v>
      </c>
      <c r="D14" s="2" t="str">
        <f>LOOKUP(E14, 'Under 11 Girls entries'!D3:D50, 'Under 11 Girls entries'!C3:C50)</f>
        <v>Altrincham &amp; District A.C.</v>
      </c>
      <c r="E14" s="2">
        <v>266</v>
      </c>
      <c r="F14" s="3">
        <v>12.42</v>
      </c>
    </row>
    <row r="15" spans="1:6" x14ac:dyDescent="0.25">
      <c r="A15" s="2">
        <v>14</v>
      </c>
      <c r="B15" s="2" t="str">
        <f>LOOKUP(E15, 'Under 11 Girls entries'!D3:D50, 'Under 11 Girls entries'!A3:A50)</f>
        <v>Holly</v>
      </c>
      <c r="C15" s="2" t="str">
        <f>LOOKUP(E15, 'Under 11 Girls entries'!D3:D50, 'Under 11 Girls entries'!B3:B50)</f>
        <v>Nolan</v>
      </c>
      <c r="D15" s="2" t="str">
        <f>LOOKUP(E15, 'Under 11 Girls entries'!D3:D50, 'Under 11 Girls entries'!C3:C50)</f>
        <v>Sale Harriers</v>
      </c>
      <c r="E15" s="2">
        <v>280</v>
      </c>
      <c r="F15" s="3">
        <v>12.47</v>
      </c>
    </row>
    <row r="16" spans="1:6" x14ac:dyDescent="0.25">
      <c r="A16" s="2">
        <v>15</v>
      </c>
      <c r="B16" s="2" t="str">
        <f>LOOKUP(E16, 'Under 11 Girls entries'!D3:D50, 'Under 11 Girls entries'!A3:A50)</f>
        <v>Scarlett</v>
      </c>
      <c r="C16" s="2" t="str">
        <f>LOOKUP(E16, 'Under 11 Girls entries'!D3:D50, 'Under 11 Girls entries'!B3:B50)</f>
        <v>Quinn</v>
      </c>
      <c r="D16" s="2" t="str">
        <f>LOOKUP(E16, 'Under 11 Girls entries'!D3:D50, 'Under 11 Girls entries'!C3:C50)</f>
        <v>WESPA</v>
      </c>
      <c r="E16" s="2">
        <v>284</v>
      </c>
      <c r="F16" s="3">
        <v>13.11</v>
      </c>
    </row>
    <row r="17" spans="1:6" x14ac:dyDescent="0.25">
      <c r="A17" s="2">
        <v>16</v>
      </c>
      <c r="B17" s="2" t="str">
        <f>LOOKUP(E17, 'Under 11 Girls entries'!D3:D50, 'Under 11 Girls entries'!A3:A50)</f>
        <v>Alice</v>
      </c>
      <c r="C17" s="2" t="str">
        <f>LOOKUP(E17, 'Under 11 Girls entries'!D3:D50, 'Under 11 Girls entries'!B3:B50)</f>
        <v>Cunningham</v>
      </c>
      <c r="D17" s="2" t="str">
        <f>LOOKUP(E17, 'Under 11 Girls entries'!D3:D50, 'Under 11 Girls entries'!C3:C50)</f>
        <v>East Cheshire Harriers</v>
      </c>
      <c r="E17" s="2">
        <v>256</v>
      </c>
      <c r="F17" s="3">
        <v>13.18</v>
      </c>
    </row>
    <row r="18" spans="1:6" x14ac:dyDescent="0.25">
      <c r="A18" s="2">
        <v>17</v>
      </c>
      <c r="B18" s="2" t="str">
        <f>LOOKUP(E18, 'Under 11 Girls entries'!D3:D50, 'Under 11 Girls entries'!A3:A50)</f>
        <v>Scarlet</v>
      </c>
      <c r="C18" s="2" t="str">
        <f>LOOKUP(E18, 'Under 11 Girls entries'!D3:D50, 'Under 11 Girls entries'!B3:B50)</f>
        <v>Hardy-Clarke</v>
      </c>
      <c r="D18" s="2" t="str">
        <f>LOOKUP(E18, 'Under 11 Girls entries'!D3:D50, 'Under 11 Girls entries'!C3:C50)</f>
        <v>East Cheshire Harriers</v>
      </c>
      <c r="E18" s="2">
        <v>262</v>
      </c>
      <c r="F18" s="3">
        <v>13.22</v>
      </c>
    </row>
    <row r="19" spans="1:6" x14ac:dyDescent="0.25">
      <c r="A19" s="2">
        <v>18</v>
      </c>
      <c r="B19" s="2" t="str">
        <f>LOOKUP(E19, 'Under 11 Girls entries'!D3:D50, 'Under 11 Girls entries'!A3:A50)</f>
        <v>Sara</v>
      </c>
      <c r="C19" s="2" t="str">
        <f>LOOKUP(E19, 'Under 11 Girls entries'!D3:D50, 'Under 11 Girls entries'!B3:B50)</f>
        <v>Herceg-Millington</v>
      </c>
      <c r="D19" s="2" t="str">
        <f>LOOKUP(E19, 'Under 11 Girls entries'!D3:D50, 'Under 11 Girls entries'!C3:C50)</f>
        <v>Altrincham &amp; District A.C.</v>
      </c>
      <c r="E19" s="2">
        <v>272</v>
      </c>
      <c r="F19" s="3">
        <v>13.23</v>
      </c>
    </row>
    <row r="20" spans="1:6" x14ac:dyDescent="0.25">
      <c r="A20" s="2">
        <v>19</v>
      </c>
      <c r="B20" s="2" t="str">
        <f>LOOKUP(E20, 'Under 11 Girls entries'!D3:D50, 'Under 11 Girls entries'!A3:A50)</f>
        <v>Iris</v>
      </c>
      <c r="C20" s="2" t="str">
        <f>LOOKUP(E20, 'Under 11 Girls entries'!D3:D50, 'Under 11 Girls entries'!B3:B50)</f>
        <v>McCarron</v>
      </c>
      <c r="D20" s="2" t="str">
        <f>LOOKUP(E20, 'Under 11 Girls entries'!D3:D50, 'Under 11 Girls entries'!C3:C50)</f>
        <v>Sale Harriers</v>
      </c>
      <c r="E20" s="2">
        <v>245</v>
      </c>
      <c r="F20" s="3">
        <v>13.27</v>
      </c>
    </row>
    <row r="21" spans="1:6" x14ac:dyDescent="0.25">
      <c r="A21" s="2">
        <v>20</v>
      </c>
      <c r="B21" s="2" t="str">
        <f>LOOKUP(E21, 'Under 11 Girls entries'!D3:D50, 'Under 11 Girls entries'!A3:A50)</f>
        <v>Carys</v>
      </c>
      <c r="C21" s="2" t="str">
        <f>LOOKUP(E21, 'Under 11 Girls entries'!D3:D50, 'Under 11 Girls entries'!B3:B50)</f>
        <v>Bucknall</v>
      </c>
      <c r="D21" s="2" t="str">
        <f>LOOKUP(E21, 'Under 11 Girls entries'!D3:D50, 'Under 11 Girls entries'!C3:C50)</f>
        <v>Altrincham &amp; District A.C.</v>
      </c>
      <c r="E21" s="2">
        <v>265</v>
      </c>
      <c r="F21" s="3">
        <v>13.36</v>
      </c>
    </row>
    <row r="22" spans="1:6" x14ac:dyDescent="0.25">
      <c r="A22" s="2">
        <v>21</v>
      </c>
      <c r="B22" s="2" t="str">
        <f>LOOKUP(E22, 'Under 11 Girls entries'!D3:D50, 'Under 11 Girls entries'!A3:A50)</f>
        <v>Daisy</v>
      </c>
      <c r="C22" s="2" t="str">
        <f>LOOKUP(E22, 'Under 11 Girls entries'!D3:D50, 'Under 11 Girls entries'!B3:B50)</f>
        <v>Ward</v>
      </c>
      <c r="D22" s="2" t="str">
        <f>LOOKUP(E22, 'Under 11 Girls entries'!D3:D50, 'Under 11 Girls entries'!C3:C50)</f>
        <v>St. Helens Sutton A.C.</v>
      </c>
      <c r="E22" s="2">
        <v>252</v>
      </c>
      <c r="F22" s="3">
        <v>14.06</v>
      </c>
    </row>
    <row r="23" spans="1:6" x14ac:dyDescent="0.25">
      <c r="A23" s="2">
        <v>22</v>
      </c>
      <c r="B23" s="2" t="str">
        <f>LOOKUP(E23, 'Under 11 Girls entries'!D3:D50, 'Under 11 Girls entries'!A3:A50)</f>
        <v>Olivia</v>
      </c>
      <c r="C23" s="2" t="str">
        <f>LOOKUP(E23, 'Under 11 Girls entries'!D3:D50, 'Under 11 Girls entries'!B3:B50)</f>
        <v>Grange</v>
      </c>
      <c r="D23" s="2" t="str">
        <f>LOOKUP(E23, 'Under 11 Girls entries'!D3:D50, 'Under 11 Girls entries'!C3:C50)</f>
        <v>Sale Harriers</v>
      </c>
      <c r="E23" s="2">
        <v>273</v>
      </c>
      <c r="F23" s="3">
        <v>14.11</v>
      </c>
    </row>
    <row r="24" spans="1:6" x14ac:dyDescent="0.25">
      <c r="A24" s="2">
        <v>23</v>
      </c>
      <c r="B24" s="2" t="str">
        <f>LOOKUP(E24, 'Under 11 Girls entries'!D3:D50, 'Under 11 Girls entries'!A3:A50)</f>
        <v>Ava</v>
      </c>
      <c r="C24" s="2" t="str">
        <f>LOOKUP(E24, 'Under 11 Girls entries'!D3:D50, 'Under 11 Girls entries'!B3:B50)</f>
        <v>Allman</v>
      </c>
      <c r="D24" s="2" t="str">
        <f>LOOKUP(E24, 'Under 11 Girls entries'!D3:D50, 'Under 11 Girls entries'!C3:C50)</f>
        <v>Altrincham &amp; District A.C.</v>
      </c>
      <c r="E24" s="2">
        <v>267</v>
      </c>
      <c r="F24" s="3">
        <v>14.2</v>
      </c>
    </row>
    <row r="25" spans="1:6" x14ac:dyDescent="0.25">
      <c r="A25" s="2">
        <v>24</v>
      </c>
      <c r="B25" s="2" t="str">
        <f>LOOKUP(E25, 'Under 11 Girls entries'!D3:D50, 'Under 11 Girls entries'!A3:A50)</f>
        <v>Evie</v>
      </c>
      <c r="C25" s="2" t="str">
        <f>LOOKUP(E25, 'Under 11 Girls entries'!D3:D50, 'Under 11 Girls entries'!B3:B50)</f>
        <v>Spooner</v>
      </c>
      <c r="D25" s="2" t="str">
        <f>LOOKUP(E25, 'Under 11 Girls entries'!D3:D50, 'Under 11 Girls entries'!C3:C50)</f>
        <v>East Cheshire Harriers</v>
      </c>
      <c r="E25" s="2">
        <v>285</v>
      </c>
      <c r="F25" s="3">
        <v>14.53</v>
      </c>
    </row>
    <row r="26" spans="1:6" x14ac:dyDescent="0.25">
      <c r="A26" s="2">
        <v>25</v>
      </c>
      <c r="B26" s="2" t="str">
        <f>LOOKUP(E26, 'Under 11 Girls entries'!D3:D50, 'Under 11 Girls entries'!A3:A50)</f>
        <v>Niamh</v>
      </c>
      <c r="C26" s="2" t="str">
        <f>LOOKUP(E26, 'Under 11 Girls entries'!D3:D50, 'Under 11 Girls entries'!B3:B50)</f>
        <v>Grange</v>
      </c>
      <c r="D26" s="2" t="str">
        <f>LOOKUP(E26, 'Under 11 Girls entries'!D3:D50, 'Under 11 Girls entries'!C3:C50)</f>
        <v>Sale Harriers</v>
      </c>
      <c r="E26" s="2">
        <v>274</v>
      </c>
      <c r="F26" s="3">
        <v>15.14</v>
      </c>
    </row>
    <row r="27" spans="1:6" x14ac:dyDescent="0.25">
      <c r="A27" s="2">
        <v>26</v>
      </c>
      <c r="B27" s="2" t="str">
        <f>LOOKUP(E27, 'Under 11 Girls entries'!D3:D50, 'Under 11 Girls entries'!A3:A50)</f>
        <v>Emilia</v>
      </c>
      <c r="C27" s="2" t="str">
        <f>LOOKUP(E27, 'Under 11 Girls entries'!D3:D50, 'Under 11 Girls entries'!B3:B50)</f>
        <v>Southward</v>
      </c>
      <c r="D27" s="2" t="str">
        <f>LOOKUP(E27,  'Under 11 Girls entries'!D3:D50, 'Under 11 Girls entries'!C3:C50)</f>
        <v>Welfield Junior</v>
      </c>
      <c r="E27" s="2">
        <v>286</v>
      </c>
      <c r="F27" s="3">
        <v>15.32</v>
      </c>
    </row>
    <row r="28" spans="1:6" x14ac:dyDescent="0.25">
      <c r="A28" s="2">
        <v>27</v>
      </c>
      <c r="B28" s="2" t="str">
        <f>LOOKUP(E28,'Under 11 Girls entries'!D3:D50, 'Under 11 Girls entries'!A3:A50)</f>
        <v>Maisey</v>
      </c>
      <c r="C28" s="2" t="str">
        <f>LOOKUP(E28, 'Under 11 Girls entries'!D3:D50, 'Under 11 Girls entries'!B3:B50)</f>
        <v>Batten</v>
      </c>
      <c r="D28" s="2" t="str">
        <f>LOOKUP(E28, 'Under 11 Girls entries'!D3:D50, 'Under 11 Girls entries'!C3:C50)</f>
        <v>St. Johns</v>
      </c>
      <c r="E28" s="2">
        <v>263</v>
      </c>
      <c r="F28" s="3">
        <v>15.55</v>
      </c>
    </row>
    <row r="29" spans="1:6" x14ac:dyDescent="0.25">
      <c r="A29" s="2">
        <v>28</v>
      </c>
      <c r="B29" s="2" t="str">
        <f>LOOKUP(E29, 'Under 11 Girls entries'!D3:D50, 'Under 11 Girls entries'!A3:A50)</f>
        <v>Emily</v>
      </c>
      <c r="C29" s="2" t="str">
        <f>LOOKUP(E29, 'Under 11 Girls entries'!D3:D50, 'Under 11 Girls entries'!B3:B50)</f>
        <v>James</v>
      </c>
      <c r="D29" s="2" t="str">
        <f>LOOKUP(E29, 'Under 11 Girls entries'!D3:D50, 'Under 11 Girls entries'!C3:C50)</f>
        <v>East Cheshire Harriers</v>
      </c>
      <c r="E29" s="2">
        <v>246</v>
      </c>
      <c r="F29" s="3">
        <v>16.28</v>
      </c>
    </row>
    <row r="30" spans="1:6" x14ac:dyDescent="0.25">
      <c r="A30" s="2">
        <v>29</v>
      </c>
      <c r="B30" s="2" t="str">
        <f>LOOKUP(E30,'Under 11 Girls entries'!D3:D50, 'Under 11 Girls entries'!A3:A50)</f>
        <v>Aliza</v>
      </c>
      <c r="C30" s="2" t="str">
        <f>LOOKUP(E30, 'Under 11 Girls entries'!D3:D50, 'Under 11 Girls entries'!B3:B50)</f>
        <v>Raja</v>
      </c>
      <c r="D30" s="2" t="str">
        <f>LOOKUP(E30,  'Under 11 Girls entries'!D3:D50, 'Under 11 Girls entries'!C3:C50)</f>
        <v>St. Peters</v>
      </c>
      <c r="E30" s="2">
        <v>264</v>
      </c>
      <c r="F30" s="3">
        <v>16.29</v>
      </c>
    </row>
    <row r="31" spans="1:6" x14ac:dyDescent="0.25">
      <c r="A31" s="2">
        <v>30</v>
      </c>
      <c r="B31" s="2" t="str">
        <f>LOOKUP(E31,'Under 11 Girls entries'!D3:D50, 'Under 11 Girls entries'!A3:A50)</f>
        <v>Emma</v>
      </c>
      <c r="C31" s="2" t="str">
        <f>LOOKUP(E31, 'Under 11 Girls entries'!D3:D50, 'Under 11 Girls entries'!B3:B50)</f>
        <v>Butler</v>
      </c>
      <c r="D31" s="2" t="str">
        <f>LOOKUP(E31, 'Under 11 Girls entries'!D3:D50, 'Under 11 Girls entries'!C3:C50)</f>
        <v>East Cheshire Harriers</v>
      </c>
      <c r="E31" s="2">
        <v>248</v>
      </c>
      <c r="F31" s="3">
        <v>16.3</v>
      </c>
    </row>
    <row r="32" spans="1:6" x14ac:dyDescent="0.25">
      <c r="A32" s="2">
        <v>31</v>
      </c>
      <c r="B32" s="2" t="str">
        <f>LOOKUP(E32,'Under 11 Girls entries'!D3:D50, 'Under 11 Girls entries'!A3:A50)</f>
        <v>Chanelle</v>
      </c>
      <c r="C32" s="2" t="str">
        <f>LOOKUP(E32,'Under 11 Girls entries'!D3:D50, 'Under 11 Girls entries'!B3:B50)</f>
        <v>Clarke</v>
      </c>
      <c r="D32" s="2" t="str">
        <f>LOOKUP(E32, 'Under 11 Girls entries'!D3:D50, 'Under 11 Girls entries'!C3:C50)</f>
        <v>Greenside Primary</v>
      </c>
      <c r="E32" s="2">
        <v>255</v>
      </c>
      <c r="F32" s="3">
        <v>17.440000000000001</v>
      </c>
    </row>
    <row r="33" spans="1:6" x14ac:dyDescent="0.25">
      <c r="A33" s="2">
        <v>32</v>
      </c>
      <c r="B33" s="2" t="str">
        <f>LOOKUP(E33,'Under 11 Girls entries'!D3:D50, 'Under 11 Girls entries'!A3:A50)</f>
        <v>Harri-Anne</v>
      </c>
      <c r="C33" s="2" t="str">
        <f>LOOKUP(E33, 'Under 11 Girls entries'!D3:D50, 'Under 11 Girls entries'!B3:B50)</f>
        <v>Fleet</v>
      </c>
      <c r="D33" s="2" t="str">
        <f>LOOKUP(E33, 'Under 11 Girls entries'!D3:D50, 'Under 11 Girls entries'!C3:C50)</f>
        <v>Greenside Primary</v>
      </c>
      <c r="E33" s="2">
        <v>247</v>
      </c>
      <c r="F33" s="3">
        <v>17.5</v>
      </c>
    </row>
    <row r="34" spans="1:6" x14ac:dyDescent="0.25">
      <c r="A34" s="2">
        <v>33</v>
      </c>
      <c r="B34" s="2" t="str">
        <f>LOOKUP(E34,'Under 11 Girls entries'!D3:D50, 'Under 11 Girls entries'!A3:A50)</f>
        <v>Scarlet</v>
      </c>
      <c r="C34" s="2" t="str">
        <f>LOOKUP(E34, 'Under 11 Girls entries'!D3:D50, 'Under 11 Girls entries'!B3:B50)</f>
        <v>Hardy</v>
      </c>
      <c r="D34" s="2" t="str">
        <f>LOOKUP(E34, 'Under 11 Girls entries'!D3:D50, 'Under 11 Girls entries'!C3:C50)</f>
        <v>East Cheshire Harriers</v>
      </c>
      <c r="E34" s="2">
        <v>281</v>
      </c>
      <c r="F34" s="3">
        <v>17.59</v>
      </c>
    </row>
    <row r="35" spans="1:6" hidden="1" x14ac:dyDescent="0.25">
      <c r="A35" s="2">
        <v>34</v>
      </c>
      <c r="B35" s="2" t="e">
        <f>LOOKUP(E35, 'Under 11 Girls entries'!D3:D50, 'Under 11 Girls entries'!A3:A50)</f>
        <v>#N/A</v>
      </c>
      <c r="C35" s="2" t="e">
        <f>LOOKUP(E35,'Under 11 Girls entries'!D3:D50, 'Under 11 Girls entries'!B3:B50)</f>
        <v>#N/A</v>
      </c>
      <c r="D35" s="2" t="e">
        <f>LOOKUP(E35,  'Under 11 Girls entries'!D3:D50, 'Under 11 Girls entries'!C3:C50)</f>
        <v>#N/A</v>
      </c>
      <c r="E35" s="2"/>
      <c r="F35" s="3"/>
    </row>
    <row r="36" spans="1:6" hidden="1" x14ac:dyDescent="0.25">
      <c r="A36" s="2">
        <v>35</v>
      </c>
      <c r="B36" s="2" t="e">
        <f>LOOKUP(E36,'Under 11 Girls entries'!D3:D50, 'Under 11 Girls entries'!A3:A50)</f>
        <v>#N/A</v>
      </c>
      <c r="C36" s="2" t="e">
        <f>LOOKUP(E36,'Under 11 Girls entries'!D3:D50, 'Under 11 Girls entries'!B3:B50)</f>
        <v>#N/A</v>
      </c>
      <c r="D36" s="2" t="e">
        <f>LOOKUP(E36, 'Under 11 Girls entries'!D3:D50, 'Under 11 Girls entries'!C3:C50)</f>
        <v>#N/A</v>
      </c>
      <c r="E36" s="2"/>
      <c r="F36" s="3"/>
    </row>
    <row r="37" spans="1:6" hidden="1" x14ac:dyDescent="0.25">
      <c r="A37" s="2">
        <v>36</v>
      </c>
      <c r="B37" s="2" t="e">
        <f>LOOKUP(E37, 'Under 11 Girls entries'!D3:D50, 'Under 11 Girls entries'!A3:A50)</f>
        <v>#N/A</v>
      </c>
      <c r="C37" s="2" t="e">
        <f>LOOKUP(E37, 'Under 11 Girls entries'!D3:D50, 'Under 11 Girls entries'!B3:B50)</f>
        <v>#N/A</v>
      </c>
      <c r="D37" s="2" t="e">
        <f>LOOKUP(E37,  'Under 11 Girls entries'!D3:D50, 'Under 11 Girls entries'!C3:C50)</f>
        <v>#N/A</v>
      </c>
      <c r="E37" s="2"/>
      <c r="F37" s="3"/>
    </row>
    <row r="38" spans="1:6" hidden="1" x14ac:dyDescent="0.25">
      <c r="A38" s="2">
        <v>37</v>
      </c>
      <c r="B38" s="2" t="e">
        <f>LOOKUP(E38, 'Under 11 Girls entries'!D3:D50, 'Under 11 Girls entries'!A3:A50)</f>
        <v>#N/A</v>
      </c>
      <c r="C38" s="2" t="e">
        <f>LOOKUP(E38, 'Under 11 Girls entries'!D3:D50, 'Under 11 Girls entries'!B3:B50)</f>
        <v>#N/A</v>
      </c>
      <c r="D38" s="2" t="e">
        <f>LOOKUP(E38,  'Under 11 Girls entries'!D3:D50, 'Under 11 Girls entries'!C3:C50)</f>
        <v>#N/A</v>
      </c>
      <c r="E38" s="2"/>
      <c r="F38" s="3"/>
    </row>
    <row r="39" spans="1:6" hidden="1" x14ac:dyDescent="0.25">
      <c r="A39" s="2">
        <v>38</v>
      </c>
      <c r="B39" s="2" t="e">
        <f>LOOKUP(E39, 'Under 11 Girls entries'!D3:D50, 'Under 11 Girls entries'!A3:A50)</f>
        <v>#N/A</v>
      </c>
      <c r="C39" s="2" t="e">
        <f>LOOKUP(E39,'Under 11 Girls entries'!D3:D50, 'Under 11 Girls entries'!B3:B50)</f>
        <v>#N/A</v>
      </c>
      <c r="D39" s="2" t="e">
        <f>LOOKUP(E39,  'Under 11 Girls entries'!D3:D50, 'Under 11 Girls entries'!C3:C50)</f>
        <v>#N/A</v>
      </c>
      <c r="E39" s="2"/>
      <c r="F39" s="3"/>
    </row>
    <row r="40" spans="1:6" hidden="1" x14ac:dyDescent="0.25">
      <c r="A40" s="2">
        <v>39</v>
      </c>
      <c r="B40" s="2" t="e">
        <f>LOOKUP(E40, 'Under 11 Girls entries'!D3:D50, 'Under 11 Girls entries'!A3:A50)</f>
        <v>#N/A</v>
      </c>
      <c r="C40" s="2" t="e">
        <f>LOOKUP(E40,'Under 11 Girls entries'!D3:D50, 'Under 11 Girls entries'!B3:B50)</f>
        <v>#N/A</v>
      </c>
      <c r="D40" s="2" t="e">
        <f>LOOKUP(E40, 'Under 11 Girls entries'!D3:D50, 'Under 11 Girls entries'!C3:C50)</f>
        <v>#N/A</v>
      </c>
      <c r="E40" s="2"/>
      <c r="F40" s="3"/>
    </row>
    <row r="41" spans="1:6" hidden="1" x14ac:dyDescent="0.25">
      <c r="A41" s="2">
        <v>40</v>
      </c>
      <c r="B41" s="2" t="e">
        <f>LOOKUP(E41,'Under 11 Girls entries'!D3:D50, 'Under 11 Girls entries'!A3:A50)</f>
        <v>#N/A</v>
      </c>
      <c r="C41" s="2" t="e">
        <f>LOOKUP(E41, 'Under 11 Girls entries'!D3:D50, 'Under 11 Girls entries'!B3:B50)</f>
        <v>#N/A</v>
      </c>
      <c r="D41" s="2" t="e">
        <f>LOOKUP(E41,  'Under 11 Girls entries'!D3:D50, 'Under 11 Girls entries'!C3:C50)</f>
        <v>#N/A</v>
      </c>
      <c r="E41" s="2"/>
      <c r="F41" s="3"/>
    </row>
    <row r="42" spans="1:6" hidden="1" x14ac:dyDescent="0.25">
      <c r="A42" s="2">
        <v>41</v>
      </c>
      <c r="B42" s="2" t="e">
        <f>LOOKUP(E42,'Under 11 Girls entries'!D3:D50, 'Under 11 Girls entries'!A3:A50)</f>
        <v>#N/A</v>
      </c>
      <c r="C42" s="2" t="e">
        <f>LOOKUP(E42,'Under 11 Girls entries'!D3:D50, 'Under 11 Girls entries'!B3:B50)</f>
        <v>#N/A</v>
      </c>
      <c r="D42" s="2" t="e">
        <f>LOOKUP(E42,  'Under 11 Girls entries'!D3:D50, 'Under 11 Girls entries'!C3:C50)</f>
        <v>#N/A</v>
      </c>
      <c r="E42" s="2"/>
      <c r="F42" s="3"/>
    </row>
    <row r="43" spans="1:6" hidden="1" x14ac:dyDescent="0.25">
      <c r="A43" s="2">
        <v>42</v>
      </c>
      <c r="B43" s="2" t="e">
        <f>LOOKUP(E43,'Under 11 Girls entries'!D3:D50, 'Under 11 Girls entries'!A3:A50)</f>
        <v>#N/A</v>
      </c>
      <c r="C43" s="2" t="e">
        <f>LOOKUP(E43,'Under 11 Girls entries'!D3:D50, 'Under 11 Girls entries'!B3:B50)</f>
        <v>#N/A</v>
      </c>
      <c r="D43" s="2" t="e">
        <f>LOOKUP(E43,  'Under 11 Girls entries'!D3:D50, 'Under 11 Girls entries'!C3:C50)</f>
        <v>#N/A</v>
      </c>
    </row>
    <row r="44" spans="1:6" hidden="1" x14ac:dyDescent="0.25">
      <c r="A44" s="2">
        <v>43</v>
      </c>
      <c r="B44" s="2" t="e">
        <f>LOOKUP(E44, 'Under 11 Girls entries'!D3:D50, 'Under 11 Girls entries'!A3:A50)</f>
        <v>#N/A</v>
      </c>
      <c r="C44" s="2" t="e">
        <f>LOOKUP(E44,'Under 11 Girls entries'!D3:D50, 'Under 11 Girls entries'!B3:B50)</f>
        <v>#N/A</v>
      </c>
      <c r="D44" s="2" t="e">
        <f>LOOKUP(E44,  'Under 11 Girls entries'!D3:D50, 'Under 11 Girls entries'!C3:C50)</f>
        <v>#N/A</v>
      </c>
    </row>
    <row r="45" spans="1:6" hidden="1" x14ac:dyDescent="0.25">
      <c r="A45" s="2">
        <v>44</v>
      </c>
      <c r="B45" s="2" t="e">
        <f>LOOKUP(E45,'Under 11 Girls entries'!D3:D50, 'Under 11 Girls entries'!A3:A50)</f>
        <v>#N/A</v>
      </c>
      <c r="C45" s="2" t="e">
        <f>LOOKUP(E45, 'Under 11 Girls entries'!D3:D50, 'Under 11 Girls entries'!B3:B50)</f>
        <v>#N/A</v>
      </c>
      <c r="D45" s="2" t="e">
        <f>LOOKUP(E45, 'Under 11 Girls entries'!D3:D50, 'Under 11 Girls entries'!C3:C50)</f>
        <v>#N/A</v>
      </c>
    </row>
    <row r="46" spans="1:6" hidden="1" x14ac:dyDescent="0.25">
      <c r="A46" s="2">
        <v>45</v>
      </c>
      <c r="B46" s="2" t="e">
        <f>LOOKUP(E46, 'Under 11 Girls entries'!D3:D50, 'Under 11 Girls entries'!A3:A50)</f>
        <v>#N/A</v>
      </c>
      <c r="C46" s="2" t="e">
        <f>LOOKUP(E46, 'Under 11 Girls entries'!D3:D50, 'Under 11 Girls entries'!B3:B50)</f>
        <v>#N/A</v>
      </c>
      <c r="D46" s="2" t="e">
        <f>LOOKUP(E46,  'Under 11 Girls entries'!D3:D50, 'Under 11 Girls entries'!C3:C50)</f>
        <v>#N/A</v>
      </c>
    </row>
    <row r="47" spans="1:6" hidden="1" x14ac:dyDescent="0.25">
      <c r="A47" s="2">
        <v>46</v>
      </c>
      <c r="B47" s="2" t="e">
        <f>LOOKUP(E47, 'Under 11 Girls entries'!D3:D50, 'Under 11 Girls entries'!A3:A50)</f>
        <v>#N/A</v>
      </c>
      <c r="C47" s="2" t="e">
        <f>LOOKUP(E47, 'Under 11 Girls entries'!D3:D50, 'Under 11 Girls entries'!B3:B50)</f>
        <v>#N/A</v>
      </c>
      <c r="D47" s="2" t="e">
        <f>LOOKUP(E47, 'Under 11 Girls entries'!D3:D50, 'Under 11 Girls entries'!C3:C50)</f>
        <v>#N/A</v>
      </c>
    </row>
    <row r="48" spans="1:6" hidden="1" x14ac:dyDescent="0.25">
      <c r="A48" s="2">
        <v>47</v>
      </c>
      <c r="B48" s="2" t="e">
        <f>LOOKUP(E48,'Under 11 Girls entries'!D3:D50, 'Under 11 Girls entries'!A3:A50)</f>
        <v>#N/A</v>
      </c>
      <c r="C48" s="2" t="e">
        <f>LOOKUP(E48,'Under 11 Girls entries'!D3:D50, 'Under 11 Girls entries'!B3:B50)</f>
        <v>#N/A</v>
      </c>
      <c r="D48" s="2" t="e">
        <f>LOOKUP(E48, 'Under 11 Girls entries'!D3:D50, 'Under 11 Girls entries'!C3:C50)</f>
        <v>#N/A</v>
      </c>
    </row>
    <row r="49" spans="1:4" hidden="1" x14ac:dyDescent="0.25">
      <c r="A49" s="2">
        <v>48</v>
      </c>
      <c r="B49" s="2" t="e">
        <f>LOOKUP(E49, 'Under 11 Girls entries'!D3:D50, 'Under 11 Girls entries'!A3:A50)</f>
        <v>#N/A</v>
      </c>
      <c r="C49" s="2" t="e">
        <f>LOOKUP(E49, 'Under 11 Girls entries'!D3:D50, 'Under 11 Girls entries'!B3:B50)</f>
        <v>#N/A</v>
      </c>
      <c r="D49" s="2" t="e">
        <f>LOOKUP(E49,  'Under 11 Girls entries'!D3:D50, 'Under 11 Girls entries'!C3:C50)</f>
        <v>#N/A</v>
      </c>
    </row>
    <row r="50" spans="1:4" hidden="1" x14ac:dyDescent="0.25">
      <c r="A50" s="2">
        <v>49</v>
      </c>
      <c r="B50" s="2" t="e">
        <f>LOOKUP(E50, 'Under 11 Girls entries'!D3:D50, 'Under 11 Girls entries'!A3:A50)</f>
        <v>#N/A</v>
      </c>
      <c r="C50" s="2" t="e">
        <f>LOOKUP(E50,'Under 11 Girls entries'!D3:D50, 'Under 11 Girls entries'!B3:B50)</f>
        <v>#N/A</v>
      </c>
      <c r="D50" s="2" t="e">
        <f>LOOKUP(E50,  'Under 11 Girls entries'!D3:D50, 'Under 11 Girls entries'!C3:C50)</f>
        <v>#N/A</v>
      </c>
    </row>
  </sheetData>
  <autoFilter ref="A1:F50">
    <filterColumn colId="3">
      <filters>
        <filter val="Altrincham &amp; District A.C."/>
        <filter val="East Cheshire Harriers"/>
        <filter val="Greenside Primary"/>
        <filter val="Sale Harriers"/>
        <filter val="St. Helens Sutton A.C."/>
        <filter val="St. Johns"/>
        <filter val="St. Peters"/>
        <filter val="Stockport Harriers"/>
        <filter val="Welfield Junior"/>
        <filter val="WESPA"/>
      </filters>
    </filterColumn>
  </autoFilter>
  <sortState ref="A2:E42">
    <sortCondition ref="A2:A42"/>
  </sortState>
  <pageMargins left="0.7" right="0.7" top="0.75" bottom="0.75" header="0.3" footer="0.3"/>
  <pageSetup paperSize="9" orientation="portrait" verticalDpi="300" r:id="rId1"/>
  <headerFooter>
    <oddHeader xml:space="preserve">&amp;LEast Cheshire Harriers Open XC&amp;CUnder 11 Girls
&amp;R11th March 2018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filterMode="1"/>
  <dimension ref="A1:F50"/>
  <sheetViews>
    <sheetView view="pageLayout" zoomScaleNormal="100" workbookViewId="0"/>
  </sheetViews>
  <sheetFormatPr defaultColWidth="13.85546875" defaultRowHeight="15" x14ac:dyDescent="0.25"/>
  <cols>
    <col min="1" max="1" width="10.140625" bestFit="1" customWidth="1"/>
    <col min="3" max="3" width="16" customWidth="1"/>
    <col min="4" max="4" width="23.7109375" bestFit="1" customWidth="1"/>
    <col min="5" max="5" width="8.42578125" bestFit="1" customWidth="1"/>
    <col min="6" max="6" width="9.7109375" bestFit="1" customWidth="1"/>
  </cols>
  <sheetData>
    <row r="1" spans="1:6" x14ac:dyDescent="0.25">
      <c r="A1" s="1" t="s">
        <v>18</v>
      </c>
      <c r="B1" s="1" t="s">
        <v>0</v>
      </c>
      <c r="C1" s="1" t="s">
        <v>1</v>
      </c>
      <c r="D1" s="1" t="s">
        <v>2</v>
      </c>
      <c r="E1" s="1" t="s">
        <v>169</v>
      </c>
      <c r="F1" s="1" t="s">
        <v>4</v>
      </c>
    </row>
    <row r="2" spans="1:6" x14ac:dyDescent="0.25">
      <c r="A2" s="2">
        <v>1</v>
      </c>
      <c r="B2" s="2" t="str">
        <f>LOOKUP(E2, 'Under 11 Boys Entries'!D3:D50, 'Under 11 Boys Entries'!A3:A50)</f>
        <v>Oscar</v>
      </c>
      <c r="C2" s="2" t="str">
        <f>LOOKUP(E2, 'Under 11 Boys Entries'!D3:D50, 'Under 11 Boys Entries'!B3:B50)</f>
        <v>Schofield</v>
      </c>
      <c r="D2" s="2" t="str">
        <f>LOOKUP(E2, 'Under 11 Boys Entries'!D3:D50, 'Under 11 Boys Entries'!C3:C50)</f>
        <v>Sale Harriers</v>
      </c>
      <c r="E2" s="2">
        <v>165</v>
      </c>
      <c r="F2" s="3">
        <v>11.09</v>
      </c>
    </row>
    <row r="3" spans="1:6" x14ac:dyDescent="0.25">
      <c r="A3" s="2">
        <v>2</v>
      </c>
      <c r="B3" s="2" t="str">
        <f>LOOKUP(E3, 'Under 11 Boys Entries'!D3:D50, 'Under 11 Boys Entries'!A3:A50)</f>
        <v>Alfie</v>
      </c>
      <c r="C3" s="2" t="str">
        <f>LOOKUP(E3, 'Under 11 Boys Entries'!D3:D50, 'Under 11 Boys Entries'!B3:B50)</f>
        <v>Forsyth Wisbey</v>
      </c>
      <c r="D3" s="2" t="str">
        <f>LOOKUP(E3, 'Under 11 Boys Entries'!D3:D50, 'Under 11 Boys Entries'!C3:C50)</f>
        <v>WESPA</v>
      </c>
      <c r="E3" s="2">
        <v>477</v>
      </c>
      <c r="F3" s="3">
        <v>11.13</v>
      </c>
    </row>
    <row r="4" spans="1:6" x14ac:dyDescent="0.25">
      <c r="A4" s="2">
        <v>3</v>
      </c>
      <c r="B4" s="2" t="str">
        <f>LOOKUP(E4, 'Under 11 Boys Entries'!D3:D50, 'Under 11 Boys Entries'!A3:A50)</f>
        <v>Ethan</v>
      </c>
      <c r="C4" s="2" t="str">
        <f>LOOKUP(E4, 'Under 11 Boys Entries'!D3:D50, 'Under 11 Boys Entries'!B3:B50)</f>
        <v>Davies</v>
      </c>
      <c r="D4" s="2" t="str">
        <f>LOOKUP(E4, 'Under 11 Boys Entries'!D3:D50, 'Under 11 Boys Entries'!C3:C50)</f>
        <v>Leigh Harriers</v>
      </c>
      <c r="E4" s="2">
        <v>480</v>
      </c>
      <c r="F4" s="3">
        <v>11.16</v>
      </c>
    </row>
    <row r="5" spans="1:6" x14ac:dyDescent="0.25">
      <c r="A5" s="2">
        <v>4</v>
      </c>
      <c r="B5" s="2" t="str">
        <f>LOOKUP(E5, 'Under 11 Boys Entries'!D3:D50, 'Under 11 Boys Entries'!A3:A50)</f>
        <v>Thomas</v>
      </c>
      <c r="C5" s="2" t="str">
        <f>LOOKUP(E5, 'Under 11 Boys Entries'!D3:D50, 'Under 11 Boys Entries'!B3:B50)</f>
        <v>Hobson</v>
      </c>
      <c r="D5" s="2" t="str">
        <f>LOOKUP(E5, 'Under 11 Boys Entries'!D3:D50, 'Under 11 Boys Entries'!C3:C50)</f>
        <v>Sale Harriers</v>
      </c>
      <c r="E5" s="2">
        <v>170</v>
      </c>
      <c r="F5" s="3">
        <v>11.4</v>
      </c>
    </row>
    <row r="6" spans="1:6" x14ac:dyDescent="0.25">
      <c r="A6" s="2">
        <v>5</v>
      </c>
      <c r="B6" s="2" t="str">
        <f>LOOKUP(E6, 'Under 11 Boys Entries'!D3:D50, 'Under 11 Boys Entries'!A3:A50)</f>
        <v>Matthew</v>
      </c>
      <c r="C6" s="2" t="str">
        <f>LOOKUP(E6, 'Under 11 Boys Entries'!D3:D50, 'Under 11 Boys Entries'!B3:B50)</f>
        <v>Gardner</v>
      </c>
      <c r="D6" s="2" t="str">
        <f>LOOKUP(E6, 'Under 11 Boys Entries'!D3:D50, 'Under 11 Boys Entries'!C3:C50)</f>
        <v>Sale Harriers</v>
      </c>
      <c r="E6" s="2">
        <v>176</v>
      </c>
      <c r="F6" s="3">
        <v>11.45</v>
      </c>
    </row>
    <row r="7" spans="1:6" x14ac:dyDescent="0.25">
      <c r="A7" s="2">
        <v>6</v>
      </c>
      <c r="B7" s="2" t="str">
        <f>LOOKUP(E7, 'Under 11 Boys Entries'!D3:D50, 'Under 11 Boys Entries'!A3:A50)</f>
        <v>Gabriel</v>
      </c>
      <c r="C7" s="2" t="str">
        <f>LOOKUP(E7, 'Under 11 Boys Entries'!D3:D50, 'Under 11 Boys Entries'!B3:B50)</f>
        <v>Mullen</v>
      </c>
      <c r="D7" s="2" t="str">
        <f>LOOKUP(E7, 'Under 11 Boys Entries'!D3:D50, 'Under 11 Boys Entries'!C3:C50)</f>
        <v>St. Helens Sutton A.C.</v>
      </c>
      <c r="E7" s="2">
        <v>180</v>
      </c>
      <c r="F7" s="3">
        <v>11.46</v>
      </c>
    </row>
    <row r="8" spans="1:6" x14ac:dyDescent="0.25">
      <c r="A8" s="2">
        <v>7</v>
      </c>
      <c r="B8" s="2" t="str">
        <f>LOOKUP(E8, 'Under 11 Boys Entries'!D3:D50, 'Under 11 Boys Entries'!A3:A50)</f>
        <v>Harry</v>
      </c>
      <c r="C8" s="2" t="str">
        <f>LOOKUP(E8, 'Under 11 Boys Entries'!D3:D50, 'Under 11 Boys Entries'!B3:B50)</f>
        <v>Peacocke</v>
      </c>
      <c r="D8" s="2" t="str">
        <f>LOOKUP(E8, 'Under 11 Boys Entries'!D3:D50, 'Under 11 Boys Entries'!C3:C50)</f>
        <v>Rochdale</v>
      </c>
      <c r="E8" s="2">
        <v>182</v>
      </c>
      <c r="F8" s="3">
        <v>11.57</v>
      </c>
    </row>
    <row r="9" spans="1:6" x14ac:dyDescent="0.25">
      <c r="A9" s="2">
        <v>8</v>
      </c>
      <c r="B9" s="2" t="str">
        <f>LOOKUP(E9, 'Under 11 Boys Entries'!D3:D50, 'Under 11 Boys Entries'!A3:A50)</f>
        <v>Jamie</v>
      </c>
      <c r="C9" s="2" t="str">
        <f>LOOKUP(E9, 'Under 11 Boys Entries'!D3:D50, 'Under 11 Boys Entries'!B3:B50)</f>
        <v>Barber</v>
      </c>
      <c r="D9" s="2" t="str">
        <f>LOOKUP(E9, 'Under 11 Boys Entries'!D3:D50, 'Under 11 Boys Entries'!C3:C50)</f>
        <v>Salford Harriers</v>
      </c>
      <c r="E9" s="2">
        <v>482</v>
      </c>
      <c r="F9" s="3">
        <v>12.05</v>
      </c>
    </row>
    <row r="10" spans="1:6" x14ac:dyDescent="0.25">
      <c r="A10" s="2">
        <v>9</v>
      </c>
      <c r="B10" s="2" t="s">
        <v>146</v>
      </c>
      <c r="C10" s="2" t="str">
        <f>LOOKUP(E10, 'Under 11 Boys Entries'!D3:D50, 'Under 11 Boys Entries'!B3:B50)</f>
        <v>Rankin</v>
      </c>
      <c r="D10" s="2" t="str">
        <f>LOOKUP(E10, 'Under 11 Boys Entries'!D3:D50, 'Under 11 Boys Entries'!C3:C50)</f>
        <v>East Cheshire Harriers</v>
      </c>
      <c r="E10" s="2">
        <v>173</v>
      </c>
      <c r="F10" s="3">
        <v>12.17</v>
      </c>
    </row>
    <row r="11" spans="1:6" x14ac:dyDescent="0.25">
      <c r="A11" s="2">
        <v>10</v>
      </c>
      <c r="B11" s="2" t="str">
        <f>LOOKUP(E11, 'Under 11 Boys Entries'!D3:D50, 'Under 11 Boys Entries'!A3:A50)</f>
        <v>Aiden</v>
      </c>
      <c r="C11" s="2" t="str">
        <f>LOOKUP(E11, 'Under 11 Boys Entries'!D3:D50, 'Under 11 Boys Entries'!B3:B50)</f>
        <v>Pagram</v>
      </c>
      <c r="D11" s="2" t="str">
        <f>LOOKUP(E11, 'Under 11 Boys Entries'!D3:D50, 'Under 11 Boys Entries'!C3:C50)</f>
        <v>Welfield Unicorns</v>
      </c>
      <c r="E11" s="2">
        <v>490</v>
      </c>
      <c r="F11" s="3">
        <v>12.2</v>
      </c>
    </row>
    <row r="12" spans="1:6" x14ac:dyDescent="0.25">
      <c r="A12" s="2">
        <v>11</v>
      </c>
      <c r="B12" s="2" t="str">
        <f>LOOKUP(E12, 'Under 11 Boys Entries'!D3:D50, 'Under 11 Boys Entries'!A3:A50)</f>
        <v>Jamie</v>
      </c>
      <c r="C12" s="2" t="str">
        <f>LOOKUP(E12, 'Under 11 Boys Entries'!D3:D50, 'Under 11 Boys Entries'!B3:B50)</f>
        <v>Barnes</v>
      </c>
      <c r="D12" s="2" t="str">
        <f>LOOKUP(E12, 'Under 11 Boys Entries'!D3:D50, 'Under 11 Boys Entries'!C3:C50)</f>
        <v>WESPA</v>
      </c>
      <c r="E12" s="2">
        <v>483</v>
      </c>
      <c r="F12" s="3">
        <v>12.21</v>
      </c>
    </row>
    <row r="13" spans="1:6" x14ac:dyDescent="0.25">
      <c r="A13" s="2">
        <v>12</v>
      </c>
      <c r="B13" s="2" t="str">
        <f>LOOKUP(E13, 'Under 11 Boys Entries'!D3:D50, 'Under 11 Boys Entries'!A3:A50)</f>
        <v>James</v>
      </c>
      <c r="C13" s="2" t="str">
        <f>LOOKUP(E13, 'Under 11 Boys Entries'!D3:D50, 'Under 11 Boys Entries'!B3:B50)</f>
        <v>Taafe</v>
      </c>
      <c r="D13" s="2" t="str">
        <f>LOOKUP(E13, 'Under 11 Boys Entries'!D3:D50, 'Under 11 Boys Entries'!C3:C50)</f>
        <v>Altrincham &amp; District A.C.</v>
      </c>
      <c r="E13" s="2">
        <v>186</v>
      </c>
      <c r="F13" s="3">
        <v>12.22</v>
      </c>
    </row>
    <row r="14" spans="1:6" x14ac:dyDescent="0.25">
      <c r="A14" s="2">
        <v>13</v>
      </c>
      <c r="B14" s="2" t="str">
        <f>LOOKUP(E14, 'Under 11 Boys Entries'!D3:D50, 'Under 11 Boys Entries'!A3:A50)</f>
        <v>Michael</v>
      </c>
      <c r="C14" s="2" t="str">
        <f>LOOKUP(E14, 'Under 11 Boys Entries'!D3:D50, 'Under 11 Boys Entries'!B3:B50)</f>
        <v>Merson</v>
      </c>
      <c r="D14" s="2" t="str">
        <f>LOOKUP(E14, 'Under 11 Boys Entries'!D3:D50, 'Under 11 Boys Entries'!C3:C50)</f>
        <v>Broadbent Fold</v>
      </c>
      <c r="E14" s="2">
        <v>488</v>
      </c>
      <c r="F14" s="3">
        <v>12.23</v>
      </c>
    </row>
    <row r="15" spans="1:6" x14ac:dyDescent="0.25">
      <c r="A15" s="2">
        <v>14</v>
      </c>
      <c r="B15" s="2" t="str">
        <f>LOOKUP(E15, 'Under 11 Boys Entries'!D3:D50, 'Under 11 Boys Entries'!A3:A50)</f>
        <v>Alfie</v>
      </c>
      <c r="C15" s="2" t="str">
        <f>LOOKUP(E15, 'Under 11 Boys Entries'!D3:D50, 'Under 11 Boys Entries'!B3:B50)</f>
        <v>Bundy</v>
      </c>
      <c r="D15" s="2" t="str">
        <f>LOOKUP(E15, 'Under 11 Boys Entries'!D3:D50, 'Under 11 Boys Entries'!C3:C50)</f>
        <v>East Cheshire Harriers</v>
      </c>
      <c r="E15" s="2">
        <v>172</v>
      </c>
      <c r="F15" s="3">
        <v>12.24</v>
      </c>
    </row>
    <row r="16" spans="1:6" x14ac:dyDescent="0.25">
      <c r="A16" s="2">
        <v>15</v>
      </c>
      <c r="B16" s="2" t="str">
        <f>LOOKUP(E16, 'Under 11 Boys Entries'!D3:D50, 'Under 11 Boys Entries'!A3:A50)</f>
        <v>Cole</v>
      </c>
      <c r="C16" s="2" t="str">
        <f>LOOKUP(E16, 'Under 11 Boys Entries'!D3:D50, 'Under 11 Boys Entries'!B3:B50)</f>
        <v>Wright</v>
      </c>
      <c r="D16" s="2" t="str">
        <f>LOOKUP(E16, 'Under 11 Boys Entries'!D3:D50, 'Under 11 Boys Entries'!C3:C50)</f>
        <v>East Cheshire Harriers</v>
      </c>
      <c r="E16" s="2">
        <v>174</v>
      </c>
      <c r="F16" s="3">
        <v>12.26</v>
      </c>
    </row>
    <row r="17" spans="1:6" x14ac:dyDescent="0.25">
      <c r="A17" s="2">
        <v>16</v>
      </c>
      <c r="B17" s="2" t="str">
        <f>LOOKUP(E17, 'Under 11 Boys Entries'!D3:D50, 'Under 11 Boys Entries'!A3:A50)</f>
        <v>Joseph</v>
      </c>
      <c r="C17" s="2" t="str">
        <f>LOOKUP(E17, 'Under 11 Boys Entries'!D3:D50, 'Under 11 Boys Entries'!B3:B50)</f>
        <v>Camish</v>
      </c>
      <c r="D17" s="2" t="str">
        <f>LOOKUP(E17, 'Under 11 Boys Entries'!D3:D50, 'Under 11 Boys Entries'!C3:C50)</f>
        <v>Salford Harriers</v>
      </c>
      <c r="E17" s="2">
        <v>478</v>
      </c>
      <c r="F17" s="3">
        <v>12.36</v>
      </c>
    </row>
    <row r="18" spans="1:6" x14ac:dyDescent="0.25">
      <c r="A18" s="2">
        <v>17</v>
      </c>
      <c r="B18" s="2" t="str">
        <f>LOOKUP(E18, 'Under 11 Boys Entries'!D3:D50, 'Under 11 Boys Entries'!A3:A50)</f>
        <v>William</v>
      </c>
      <c r="C18" s="2" t="str">
        <f>LOOKUP(E18, 'Under 11 Boys Entries'!D3:D50, 'Under 11 Boys Entries'!B3:B50)</f>
        <v>Vose</v>
      </c>
      <c r="D18" s="2" t="str">
        <f>LOOKUP(E18, 'Under 11 Boys Entries'!D3:D50, 'Under 11 Boys Entries'!C3:C50)</f>
        <v>St. Helens Sutton A.C.</v>
      </c>
      <c r="E18" s="2">
        <v>181</v>
      </c>
      <c r="F18" s="3">
        <v>12.38</v>
      </c>
    </row>
    <row r="19" spans="1:6" x14ac:dyDescent="0.25">
      <c r="A19" s="2">
        <v>18</v>
      </c>
      <c r="B19" s="2" t="str">
        <f>LOOKUP(E19, 'Under 11 Boys Entries'!D3:D50, 'Under 11 Boys Entries'!A3:A50)</f>
        <v>Blake</v>
      </c>
      <c r="C19" s="2" t="str">
        <f>LOOKUP(E19, 'Under 11 Boys Entries'!D3:D50, 'Under 11 Boys Entries'!B3:B50)</f>
        <v>Wolstenholme</v>
      </c>
      <c r="D19" s="2" t="str">
        <f>LOOKUP(E19, 'Under 11 Boys Entries'!D3:D50, 'Under 11 Boys Entries'!C3:C50)</f>
        <v>Salford Harriers</v>
      </c>
      <c r="E19" s="2">
        <v>476</v>
      </c>
      <c r="F19" s="3">
        <v>12.45</v>
      </c>
    </row>
    <row r="20" spans="1:6" x14ac:dyDescent="0.25">
      <c r="A20" s="2">
        <v>19</v>
      </c>
      <c r="B20" s="2" t="str">
        <f>LOOKUP(E20, 'Under 11 Boys Entries'!D3:D50, 'Under 11 Boys Entries'!A3:A50)</f>
        <v>Joel</v>
      </c>
      <c r="C20" s="2" t="str">
        <f>LOOKUP(E20, 'Under 11 Boys Entries'!D3:D50, 'Under 11 Boys Entries'!B3:B50)</f>
        <v>Bowers</v>
      </c>
      <c r="D20" s="2" t="str">
        <f>LOOKUP(E20, 'Under 11 Boys Entries'!D3:D50, 'Under 11 Boys Entries'!C3:C50)</f>
        <v>East Cheshire Harriers</v>
      </c>
      <c r="E20" s="2">
        <v>183</v>
      </c>
      <c r="F20" s="3">
        <v>12.47</v>
      </c>
    </row>
    <row r="21" spans="1:6" x14ac:dyDescent="0.25">
      <c r="A21" s="2">
        <v>20</v>
      </c>
      <c r="B21" s="2" t="str">
        <f>LOOKUP(E21, 'Under 11 Boys Entries'!D3:D50, 'Under 11 Boys Entries'!A3:A50)</f>
        <v>Joseph</v>
      </c>
      <c r="C21" s="2" t="str">
        <f>LOOKUP(E21, 'Under 11 Boys Entries'!D3:D50, 'Under 11 Boys Entries'!B3:B50)</f>
        <v>Ashworth</v>
      </c>
      <c r="D21" s="2" t="str">
        <f>LOOKUP(E21, 'Under 11 Boys Entries'!D3:D50, 'Under 11 Boys Entries'!C3:C50)</f>
        <v>Rochdale</v>
      </c>
      <c r="E21" s="2">
        <v>487</v>
      </c>
      <c r="F21" s="3">
        <v>12.55</v>
      </c>
    </row>
    <row r="22" spans="1:6" x14ac:dyDescent="0.25">
      <c r="A22" s="2">
        <v>21</v>
      </c>
      <c r="B22" s="2" t="str">
        <f>LOOKUP(E22, 'Under 11 Boys Entries'!D3:D50, 'Under 11 Boys Entries'!A3:A50)</f>
        <v>Benjamin</v>
      </c>
      <c r="C22" s="2" t="str">
        <f>LOOKUP(E22, 'Under 11 Boys Entries'!D3:D50, 'Under 11 Boys Entries'!B3:B50)</f>
        <v>Williams</v>
      </c>
      <c r="D22" s="2" t="str">
        <f>LOOKUP(E22, 'Under 11 Boys Entries'!D3:D50, 'Under 11 Boys Entries'!C3:C50)</f>
        <v>Rochdale</v>
      </c>
      <c r="E22" s="2">
        <v>166</v>
      </c>
      <c r="F22" s="3">
        <v>12.58</v>
      </c>
    </row>
    <row r="23" spans="1:6" x14ac:dyDescent="0.25">
      <c r="A23" s="2">
        <v>22</v>
      </c>
      <c r="B23" s="2" t="str">
        <f>LOOKUP(E23, 'Under 11 Boys Entries'!D3:D50, 'Under 11 Boys Entries'!A3:A50)</f>
        <v>Joseph</v>
      </c>
      <c r="C23" s="2" t="str">
        <f>LOOKUP(E23, 'Under 11 Boys Entries'!D3:D50, 'Under 11 Boys Entries'!B3:B50)</f>
        <v>Lutman</v>
      </c>
      <c r="D23" s="2" t="str">
        <f>LOOKUP(E23, 'Under 11 Boys Entries'!D3:D50, 'Under 11 Boys Entries'!C3:C50)</f>
        <v>East Cheshire Harriers</v>
      </c>
      <c r="E23" s="2">
        <v>175</v>
      </c>
      <c r="F23" s="3">
        <v>13.02</v>
      </c>
    </row>
    <row r="24" spans="1:6" x14ac:dyDescent="0.25">
      <c r="A24" s="2">
        <v>23</v>
      </c>
      <c r="B24" s="2" t="str">
        <f>LOOKUP(E24, 'Under 11 Boys Entries'!D3:D50, 'Under 11 Boys Entries'!A3:A50)</f>
        <v>Zak</v>
      </c>
      <c r="C24" s="2" t="str">
        <f>LOOKUP(E24, 'Under 11 Boys Entries'!D3:D50, 'Under 11 Boys Entries'!B3:B50)</f>
        <v>Chamun</v>
      </c>
      <c r="D24" s="2" t="str">
        <f>LOOKUP(E24, 'Under 11 Boys Entries'!D3:D50, 'Under 11 Boys Entries'!C3:C50)</f>
        <v>Warrington</v>
      </c>
      <c r="E24" s="2">
        <v>484</v>
      </c>
      <c r="F24" s="2">
        <v>13.04</v>
      </c>
    </row>
    <row r="25" spans="1:6" x14ac:dyDescent="0.25">
      <c r="A25" s="2">
        <v>24</v>
      </c>
      <c r="B25" s="2" t="str">
        <f>LOOKUP(E25, 'Under 11 Boys Entries'!D3:D50, 'Under 11 Boys Entries'!A3:A50)</f>
        <v>Joe</v>
      </c>
      <c r="C25" s="2" t="str">
        <f>LOOKUP(E25, 'Under 11 Boys Entries'!D3:D50, 'Under 11 Boys Entries'!B3:B50)</f>
        <v>Taylor</v>
      </c>
      <c r="D25" s="2" t="str">
        <f>LOOKUP(E25, 'Under 11 Boys Entries'!D3:D50, 'Under 11 Boys Entries'!C3:C50)</f>
        <v>East Cheshire Harriers</v>
      </c>
      <c r="E25" s="2">
        <v>167</v>
      </c>
      <c r="F25" s="2">
        <v>13.06</v>
      </c>
    </row>
    <row r="26" spans="1:6" x14ac:dyDescent="0.25">
      <c r="A26" s="2">
        <v>25</v>
      </c>
      <c r="B26" s="2" t="str">
        <f>LOOKUP(E26, 'Under 11 Boys Entries'!D3:D50, 'Under 11 Boys Entries'!A3:A50)</f>
        <v>Liam</v>
      </c>
      <c r="C26" s="2" t="str">
        <f>LOOKUP(E26, 'Under 11 Boys Entries'!D3:D50, 'Under 11 Boys Entries'!B3:B50)</f>
        <v>Johnson</v>
      </c>
      <c r="D26" s="2" t="str">
        <f>LOOKUP(E26, 'Under 11 Boys Entries'!D3:D50, 'Under 11 Boys Entries'!C3:C50)</f>
        <v>St. Helens Sutton A.C.</v>
      </c>
      <c r="E26" s="2">
        <v>179</v>
      </c>
      <c r="F26" s="3">
        <v>13.14</v>
      </c>
    </row>
    <row r="27" spans="1:6" x14ac:dyDescent="0.25">
      <c r="A27" s="2">
        <v>26</v>
      </c>
      <c r="B27" s="2" t="str">
        <f>LOOKUP(E27, 'Under 11 Boys Entries'!D3:D50, 'Under 11 Boys Entries'!A3:A50)</f>
        <v>Reece</v>
      </c>
      <c r="C27" s="2" t="str">
        <f>LOOKUP(E27, 'Under 11 Boys Entries'!D3:D50, 'Under 11 Boys Entries'!B3:B50)</f>
        <v>Tollett</v>
      </c>
      <c r="D27" s="2" t="str">
        <f>LOOKUP(E27,  'Under 11 Boys Entries'!D3:D50, 'Under 11 Boys Entries'!C3:C50)</f>
        <v>Broadbent Fold</v>
      </c>
      <c r="E27" s="2">
        <v>486</v>
      </c>
      <c r="F27" s="3">
        <v>14.01</v>
      </c>
    </row>
    <row r="28" spans="1:6" x14ac:dyDescent="0.25">
      <c r="A28" s="2">
        <v>27</v>
      </c>
      <c r="B28" s="2" t="str">
        <f>LOOKUP(E28,'Under 11 Boys Entries'!D3:D50, 'Under 11 Boys Entries'!A3:A50)</f>
        <v>Saad</v>
      </c>
      <c r="C28" s="2" t="str">
        <f>LOOKUP(E28, 'Under 11 Boys Entries'!D3:D50, 'Under 11 Boys Entries'!B3:B50)</f>
        <v>Saahi</v>
      </c>
      <c r="D28" s="2" t="str">
        <f>LOOKUP(E28, 'Under 11 Boys Entries'!D3:D50, 'Under 11 Boys Entries'!C3:C50)</f>
        <v>St. Peters A-U-L</v>
      </c>
      <c r="E28" s="2">
        <v>257</v>
      </c>
      <c r="F28" s="3">
        <v>14.13</v>
      </c>
    </row>
    <row r="29" spans="1:6" x14ac:dyDescent="0.25">
      <c r="A29" s="2">
        <v>28</v>
      </c>
      <c r="B29" s="2" t="str">
        <f>LOOKUP(E29, 'Under 11 Boys Entries'!D3:D50, 'Under 11 Boys Entries'!A3:A50)</f>
        <v>Harrison</v>
      </c>
      <c r="C29" s="2" t="str">
        <f>LOOKUP(E29, 'Under 11 Boys Entries'!D3:D50, 'Under 11 Boys Entries'!B3:B50)</f>
        <v>Stansfield</v>
      </c>
      <c r="D29" s="2" t="str">
        <f>LOOKUP(E29, 'Under 11 Boys Entries'!D3:D50, 'Under 11 Boys Entries'!C3:C50)</f>
        <v>East Cheshire Harriers</v>
      </c>
      <c r="E29" s="2">
        <v>169</v>
      </c>
      <c r="F29" s="3">
        <v>14.18</v>
      </c>
    </row>
    <row r="30" spans="1:6" x14ac:dyDescent="0.25">
      <c r="A30" s="2">
        <v>29</v>
      </c>
      <c r="B30" s="2" t="str">
        <f>LOOKUP(E30,'Under 11 Boys Entries'!D3:D50, 'Under 11 Boys Entries'!A3:A50)</f>
        <v>Charlie</v>
      </c>
      <c r="C30" s="2" t="str">
        <f>LOOKUP(E30, 'Under 11 Boys Entries'!D3:D50, 'Under 11 Boys Entries'!B3:B50)</f>
        <v>Fielding</v>
      </c>
      <c r="D30" s="2" t="str">
        <f>LOOKUP(E30,  'Under 11 Boys Entries'!D3:D50, 'Under 11 Boys Entries'!C3:C50)</f>
        <v>East Cheshire Harriers</v>
      </c>
      <c r="E30" s="2">
        <v>479</v>
      </c>
      <c r="F30" s="3">
        <v>14.47</v>
      </c>
    </row>
    <row r="31" spans="1:6" x14ac:dyDescent="0.25">
      <c r="A31" s="2">
        <v>30</v>
      </c>
      <c r="B31" s="2" t="str">
        <f>LOOKUP(E31,'Under 11 Boys Entries'!D3:D50, 'Under 11 Boys Entries'!A3:A50)</f>
        <v>Alex</v>
      </c>
      <c r="C31" s="2" t="str">
        <f>LOOKUP(E31, 'Under 11 Boys Entries'!D3:D50, 'Under 11 Boys Entries'!B3:B50)</f>
        <v>Bennett</v>
      </c>
      <c r="D31" s="2" t="str">
        <f>LOOKUP(E31, 'Under 11 Boys Entries'!D3:D50, 'Under 11 Boys Entries'!C3:C50)</f>
        <v>East Cheshire Harriers</v>
      </c>
      <c r="E31" s="2">
        <v>184</v>
      </c>
      <c r="F31" s="3">
        <v>14.56</v>
      </c>
    </row>
    <row r="32" spans="1:6" x14ac:dyDescent="0.25">
      <c r="A32" s="2">
        <v>31</v>
      </c>
      <c r="B32" s="2" t="str">
        <f>LOOKUP(E32,'Under 11 Boys Entries'!D3:D50, 'Under 11 Boys Entries'!A3:A50)</f>
        <v>Aiden</v>
      </c>
      <c r="C32" s="2" t="str">
        <f>LOOKUP(E32,'Under 11 Boys Entries'!D3:D50, 'Under 11 Boys Entries'!B3:B50)</f>
        <v>Pagram</v>
      </c>
      <c r="D32" s="2" t="str">
        <f>LOOKUP(E32, 'Under 11 Boys Entries'!D3:D50, 'Under 11 Boys Entries'!C3:C50)</f>
        <v>Welfield Unicorns</v>
      </c>
      <c r="E32" s="2">
        <v>489</v>
      </c>
      <c r="F32" s="3">
        <v>14.57</v>
      </c>
    </row>
    <row r="33" spans="1:6" x14ac:dyDescent="0.25">
      <c r="A33" s="2">
        <v>32</v>
      </c>
      <c r="B33" s="2" t="str">
        <f>LOOKUP(E33,'Under 11 Boys Entries'!D3:D50, 'Under 11 Boys Entries'!A3:A50)</f>
        <v>Wilf</v>
      </c>
      <c r="C33" s="2" t="str">
        <f>LOOKUP(E33, 'Under 11 Boys Entries'!D3:D50, 'Under 11 Boys Entries'!B3:B50)</f>
        <v>Bramwell</v>
      </c>
      <c r="D33" s="2" t="str">
        <f>LOOKUP(E33, 'Under 11 Boys Entries'!D3:D50, 'Under 11 Boys Entries'!C3:C50)</f>
        <v>Rochdale</v>
      </c>
      <c r="E33" s="2">
        <v>481</v>
      </c>
      <c r="F33" s="3">
        <v>15.17</v>
      </c>
    </row>
    <row r="34" spans="1:6" x14ac:dyDescent="0.25">
      <c r="A34" s="2">
        <v>33</v>
      </c>
      <c r="B34" s="2" t="str">
        <f>LOOKUP(E34,'Under 11 Boys Entries'!D3:D50, 'Under 11 Boys Entries'!A3:A50)</f>
        <v>Ishaaq</v>
      </c>
      <c r="C34" s="2" t="str">
        <f>LOOKUP(E34, 'Under 11 Boys Entries'!D3:D50, 'Under 11 Boys Entries'!B3:B50)</f>
        <v>Khan</v>
      </c>
      <c r="D34" s="2" t="str">
        <f>LOOKUP(E34, 'Under 11 Boys Entries'!D3:D50, 'Under 11 Boys Entries'!C3:C50)</f>
        <v>St. Peters A-U-L</v>
      </c>
      <c r="E34" s="2">
        <v>185</v>
      </c>
      <c r="F34" s="3">
        <v>15.53</v>
      </c>
    </row>
    <row r="35" spans="1:6" x14ac:dyDescent="0.25">
      <c r="A35" s="2">
        <v>34</v>
      </c>
      <c r="B35" s="2" t="str">
        <f>LOOKUP(E35, 'Under 11 Boys Entries'!D3:D50, 'Under 11 Boys Entries'!A3:A50)</f>
        <v>Michael</v>
      </c>
      <c r="C35" s="2" t="str">
        <f>LOOKUP(E35,'Under 11 Boys Entries'!D3:D50, 'Under 11 Boys Entries'!B3:B50)</f>
        <v>Quinn</v>
      </c>
      <c r="D35" s="2" t="str">
        <f>LOOKUP(E35,  'Under 11 Boys Entries'!D3:D50, 'Under 11 Boys Entries'!C3:C50)</f>
        <v>Altrincham &amp; Hale Prep</v>
      </c>
      <c r="E35" s="2">
        <v>177</v>
      </c>
      <c r="F35" s="3">
        <v>16.21</v>
      </c>
    </row>
    <row r="36" spans="1:6" hidden="1" x14ac:dyDescent="0.25">
      <c r="A36" s="2">
        <v>35</v>
      </c>
      <c r="B36" s="2" t="e">
        <f>LOOKUP(E36,'Under 11 Boys Entries'!D3:D50, 'Under 11 Boys Entries'!A3:A50)</f>
        <v>#N/A</v>
      </c>
      <c r="C36" s="2" t="e">
        <f>LOOKUP(E36,'Under 11 Boys Entries'!D3:D50, 'Under 11 Boys Entries'!B3:B50)</f>
        <v>#N/A</v>
      </c>
      <c r="D36" s="2" t="e">
        <f>LOOKUP(E36, 'Under 11 Boys Entries'!D3:D50, 'Under 11 Boys Entries'!C3:C50)</f>
        <v>#N/A</v>
      </c>
    </row>
    <row r="37" spans="1:6" hidden="1" x14ac:dyDescent="0.25">
      <c r="A37" s="2">
        <v>36</v>
      </c>
      <c r="B37" s="2" t="e">
        <f>LOOKUP(E37, 'Under 11 Boys Entries'!D3:D50, 'Under 11 Boys Entries'!A3:A50)</f>
        <v>#N/A</v>
      </c>
      <c r="C37" s="2" t="e">
        <f>LOOKUP(E37, 'Under 11 Boys Entries'!D3:D50, 'Under 11 Boys Entries'!B3:B50)</f>
        <v>#N/A</v>
      </c>
      <c r="D37" s="2" t="e">
        <f>LOOKUP(E37,  'Under 11 Boys Entries'!D3:D50, 'Under 11 Boys Entries'!C3:C50)</f>
        <v>#N/A</v>
      </c>
    </row>
    <row r="38" spans="1:6" hidden="1" x14ac:dyDescent="0.25">
      <c r="A38" s="2">
        <v>37</v>
      </c>
      <c r="B38" s="2" t="e">
        <f>LOOKUP(E38, 'Under 11 Boys Entries'!D3:D50, 'Under 11 Boys Entries'!A3:A50)</f>
        <v>#N/A</v>
      </c>
      <c r="C38" s="2" t="e">
        <f>LOOKUP(E38, 'Under 11 Boys Entries'!D3:D50, 'Under 11 Boys Entries'!B3:B50)</f>
        <v>#N/A</v>
      </c>
      <c r="D38" s="2" t="e">
        <f>LOOKUP(E38,  'Under 11 Boys Entries'!D3:D50, 'Under 11 Boys Entries'!C3:C50)</f>
        <v>#N/A</v>
      </c>
    </row>
    <row r="39" spans="1:6" hidden="1" x14ac:dyDescent="0.25">
      <c r="A39" s="2">
        <v>38</v>
      </c>
      <c r="B39" s="2" t="e">
        <f>LOOKUP(E39, 'Under 11 Boys Entries'!D3:D50, 'Under 11 Boys Entries'!A3:A50)</f>
        <v>#N/A</v>
      </c>
      <c r="C39" s="2" t="e">
        <f>LOOKUP(E39,'Under 11 Boys Entries'!D3:D50, 'Under 11 Boys Entries'!B3:B50)</f>
        <v>#N/A</v>
      </c>
      <c r="D39" s="2" t="e">
        <f>LOOKUP(E39,  'Under 11 Boys Entries'!D3:D50, 'Under 11 Boys Entries'!C3:C50)</f>
        <v>#N/A</v>
      </c>
    </row>
    <row r="40" spans="1:6" hidden="1" x14ac:dyDescent="0.25">
      <c r="A40" s="2">
        <v>39</v>
      </c>
      <c r="B40" s="2" t="e">
        <f>LOOKUP(E40, 'Under 11 Boys Entries'!D3:D50, 'Under 11 Boys Entries'!A3:A50)</f>
        <v>#N/A</v>
      </c>
      <c r="C40" s="2" t="e">
        <f>LOOKUP(E40,'Under 11 Boys Entries'!D3:D50, 'Under 11 Boys Entries'!B3:B50)</f>
        <v>#N/A</v>
      </c>
      <c r="D40" s="2" t="e">
        <f>LOOKUP(E40, 'Under 11 Boys Entries'!D3:D50, 'Under 11 Boys Entries'!C3:C50)</f>
        <v>#N/A</v>
      </c>
    </row>
    <row r="41" spans="1:6" hidden="1" x14ac:dyDescent="0.25">
      <c r="A41" s="2">
        <v>40</v>
      </c>
      <c r="B41" s="2" t="e">
        <f>LOOKUP(E41,'Under 11 Boys Entries'!D3:D50, 'Under 11 Boys Entries'!A3:A50)</f>
        <v>#N/A</v>
      </c>
      <c r="C41" s="2" t="e">
        <f>LOOKUP(E41, 'Under 11 Boys Entries'!D3:D50, 'Under 11 Boys Entries'!B3:B50)</f>
        <v>#N/A</v>
      </c>
      <c r="D41" s="2" t="e">
        <f>LOOKUP(E41,  'Under 11 Boys Entries'!D3:D50, 'Under 11 Boys Entries'!C3:C50)</f>
        <v>#N/A</v>
      </c>
    </row>
    <row r="42" spans="1:6" hidden="1" x14ac:dyDescent="0.25">
      <c r="A42" s="2">
        <v>41</v>
      </c>
      <c r="B42" s="2" t="e">
        <f>LOOKUP(E42,'Under 11 Boys Entries'!D3:D50, 'Under 11 Boys Entries'!A3:A50)</f>
        <v>#N/A</v>
      </c>
      <c r="C42" s="2" t="e">
        <f>LOOKUP(E42,'Under 11 Boys Entries'!D3:D50, 'Under 11 Boys Entries'!B3:B50)</f>
        <v>#N/A</v>
      </c>
      <c r="D42" s="2" t="e">
        <f>LOOKUP(E42,  'Under 11 Boys Entries'!D3:D50, 'Under 11 Boys Entries'!C3:C50)</f>
        <v>#N/A</v>
      </c>
    </row>
    <row r="43" spans="1:6" hidden="1" x14ac:dyDescent="0.25">
      <c r="A43" s="2">
        <v>42</v>
      </c>
      <c r="B43" s="2" t="e">
        <f>LOOKUP(E43,'Under 11 Boys Entries'!D3:D50, 'Under 11 Boys Entries'!A3:A50)</f>
        <v>#N/A</v>
      </c>
      <c r="C43" s="2" t="e">
        <f>LOOKUP(E43,'Under 11 Boys Entries'!D3:D50, 'Under 11 Boys Entries'!B3:B50)</f>
        <v>#N/A</v>
      </c>
      <c r="D43" s="2" t="e">
        <f>LOOKUP(E43,  'Under 11 Boys Entries'!D3:D50, 'Under 11 Boys Entries'!C3:C50)</f>
        <v>#N/A</v>
      </c>
    </row>
    <row r="44" spans="1:6" hidden="1" x14ac:dyDescent="0.25">
      <c r="A44" s="2">
        <v>43</v>
      </c>
      <c r="B44" s="2" t="e">
        <f>LOOKUP(E44, 'Under 11 Boys Entries'!D3:D50, 'Under 11 Boys Entries'!A3:A50)</f>
        <v>#N/A</v>
      </c>
      <c r="C44" s="2" t="e">
        <f>LOOKUP(E44,'Under 11 Boys Entries'!D3:D50, 'Under 11 Boys Entries'!B3:B50)</f>
        <v>#N/A</v>
      </c>
      <c r="D44" s="2" t="e">
        <f>LOOKUP(E44,  'Under 11 Boys Entries'!D3:D50, 'Under 11 Boys Entries'!C3:C50)</f>
        <v>#N/A</v>
      </c>
    </row>
    <row r="45" spans="1:6" hidden="1" x14ac:dyDescent="0.25">
      <c r="A45" s="2">
        <v>44</v>
      </c>
      <c r="B45" s="2" t="e">
        <f>LOOKUP(E45,'Under 11 Boys Entries'!D3:D50, 'Under 11 Boys Entries'!A3:A50)</f>
        <v>#N/A</v>
      </c>
      <c r="C45" s="2" t="e">
        <f>LOOKUP(E45, 'Under 11 Boys Entries'!D3:D50, 'Under 11 Boys Entries'!B3:B50)</f>
        <v>#N/A</v>
      </c>
      <c r="D45" s="2" t="e">
        <f>LOOKUP(E45, 'Under 11 Boys Entries'!D3:D50, 'Under 11 Boys Entries'!C3:C50)</f>
        <v>#N/A</v>
      </c>
    </row>
    <row r="46" spans="1:6" hidden="1" x14ac:dyDescent="0.25">
      <c r="A46" s="2">
        <v>45</v>
      </c>
      <c r="B46" s="2" t="e">
        <f>LOOKUP(E46, 'Under 11 Boys Entries'!D3:D50, 'Under 11 Boys Entries'!A3:A50)</f>
        <v>#N/A</v>
      </c>
      <c r="C46" s="2" t="e">
        <f>LOOKUP(E46, 'Under 11 Boys Entries'!D3:D50, 'Under 11 Boys Entries'!B3:B50)</f>
        <v>#N/A</v>
      </c>
      <c r="D46" s="2" t="e">
        <f>LOOKUP(E46,  'Under 11 Boys Entries'!D3:D50, 'Under 11 Boys Entries'!C3:C50)</f>
        <v>#N/A</v>
      </c>
    </row>
    <row r="47" spans="1:6" hidden="1" x14ac:dyDescent="0.25">
      <c r="A47" s="2">
        <v>46</v>
      </c>
      <c r="B47" s="2" t="e">
        <f>LOOKUP(E47, 'Under 11 Boys Entries'!D3:D50, 'Under 11 Boys Entries'!A3:A50)</f>
        <v>#N/A</v>
      </c>
      <c r="C47" s="2" t="e">
        <f>LOOKUP(E47, 'Under 11 Boys Entries'!D3:D50, 'Under 11 Boys Entries'!B3:B50)</f>
        <v>#N/A</v>
      </c>
      <c r="D47" s="2" t="e">
        <f>LOOKUP(E47, 'Under 11 Boys Entries'!D3:D50, 'Under 11 Boys Entries'!C3:C50)</f>
        <v>#N/A</v>
      </c>
    </row>
    <row r="48" spans="1:6" hidden="1" x14ac:dyDescent="0.25">
      <c r="A48" s="2">
        <v>47</v>
      </c>
      <c r="B48" s="2" t="e">
        <f>LOOKUP(E48,'Under 11 Boys Entries'!D3:D50, 'Under 11 Boys Entries'!A3:A50)</f>
        <v>#N/A</v>
      </c>
      <c r="C48" s="2" t="e">
        <f>LOOKUP(E48,'Under 11 Boys Entries'!D3:D50, 'Under 11 Boys Entries'!B3:B50)</f>
        <v>#N/A</v>
      </c>
      <c r="D48" s="2" t="e">
        <f>LOOKUP(E48, 'Under 11 Boys Entries'!D3:D50, 'Under 11 Boys Entries'!C3:C50)</f>
        <v>#N/A</v>
      </c>
    </row>
    <row r="49" spans="1:4" hidden="1" x14ac:dyDescent="0.25">
      <c r="A49" s="2">
        <v>48</v>
      </c>
      <c r="B49" s="2" t="e">
        <f>LOOKUP(E49, 'Under 11 Boys Entries'!D3:D50, 'Under 11 Boys Entries'!A3:A50)</f>
        <v>#N/A</v>
      </c>
      <c r="C49" s="2" t="e">
        <f>LOOKUP(E49, 'Under 11 Boys Entries'!D3:D50, 'Under 11 Boys Entries'!B3:B50)</f>
        <v>#N/A</v>
      </c>
      <c r="D49" s="2" t="e">
        <f>LOOKUP(E49,  'Under 11 Boys Entries'!D3:D50, 'Under 11 Boys Entries'!C3:C50)</f>
        <v>#N/A</v>
      </c>
    </row>
    <row r="50" spans="1:4" hidden="1" x14ac:dyDescent="0.25">
      <c r="A50" s="2">
        <v>49</v>
      </c>
      <c r="B50" s="2" t="e">
        <f>LOOKUP(E50, 'Under 11 Boys Entries'!D3:D50, 'Under 11 Boys Entries'!A3:A50)</f>
        <v>#N/A</v>
      </c>
      <c r="C50" s="2" t="e">
        <f>LOOKUP(E50,'Under 11 Boys Entries'!D3:D50, 'Under 11 Boys Entries'!B3:B50)</f>
        <v>#N/A</v>
      </c>
      <c r="D50" s="2" t="e">
        <f>LOOKUP(E50,  'Under 11 Boys Entries'!D3:D50, 'Under 11 Boys Entries'!C3:C50)</f>
        <v>#N/A</v>
      </c>
    </row>
  </sheetData>
  <autoFilter ref="A1:F50">
    <filterColumn colId="3">
      <filters>
        <filter val="Altrincham &amp; District A.C."/>
        <filter val="Altrincham &amp; Hale Prep"/>
        <filter val="Broadbent Fold"/>
        <filter val="East Cheshire Harriers"/>
        <filter val="Leigh Harriers"/>
        <filter val="Rochdale"/>
        <filter val="Sale Harriers"/>
        <filter val="Salford Harriers"/>
        <filter val="St. Helens Sutton A.C."/>
        <filter val="St. Peters A-U-L"/>
        <filter val="Warrington"/>
        <filter val="Welfield Unicorns"/>
        <filter val="WESPA"/>
      </filters>
    </filterColumn>
  </autoFilter>
  <sortState ref="A2:E25">
    <sortCondition ref="A2:A25"/>
  </sortState>
  <pageMargins left="0.7" right="0.7" top="0.75" bottom="0.75" header="0.3" footer="0.3"/>
  <pageSetup paperSize="9" orientation="portrait" verticalDpi="300" r:id="rId1"/>
  <headerFooter>
    <oddHeader xml:space="preserve">&amp;LEast Cheshire Harriers Open XC&amp;CUnder 11 Boys
&amp;R11th March 2018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Layout" topLeftCell="A4" zoomScaleNormal="100" workbookViewId="0">
      <selection sqref="A1:B1"/>
    </sheetView>
  </sheetViews>
  <sheetFormatPr defaultRowHeight="15" x14ac:dyDescent="0.25"/>
  <cols>
    <col min="1" max="1" width="6.5703125" bestFit="1" customWidth="1"/>
    <col min="2" max="2" width="5.85546875" bestFit="1" customWidth="1"/>
    <col min="3" max="3" width="10.5703125" bestFit="1" customWidth="1"/>
    <col min="4" max="4" width="13.28515625" bestFit="1" customWidth="1"/>
    <col min="5" max="5" width="17" hidden="1" customWidth="1"/>
    <col min="6" max="6" width="6.5703125" bestFit="1" customWidth="1"/>
    <col min="7" max="7" width="5.85546875" bestFit="1" customWidth="1"/>
    <col min="8" max="8" width="10.5703125" bestFit="1" customWidth="1"/>
    <col min="9" max="9" width="12.5703125" bestFit="1" customWidth="1"/>
    <col min="10" max="10" width="23.7109375" hidden="1" customWidth="1"/>
    <col min="11" max="11" width="6.5703125" bestFit="1" customWidth="1"/>
    <col min="12" max="12" width="5.85546875" bestFit="1" customWidth="1"/>
    <col min="13" max="13" width="10.5703125" bestFit="1" customWidth="1"/>
    <col min="14" max="14" width="10.140625" bestFit="1" customWidth="1"/>
    <col min="15" max="15" width="20.7109375" hidden="1" customWidth="1"/>
  </cols>
  <sheetData>
    <row r="1" spans="1:15" x14ac:dyDescent="0.25">
      <c r="A1" s="60" t="s">
        <v>12</v>
      </c>
      <c r="B1" s="61"/>
      <c r="C1" s="52" t="s">
        <v>9</v>
      </c>
      <c r="D1" s="53"/>
      <c r="E1" s="18"/>
      <c r="F1" s="60" t="s">
        <v>12</v>
      </c>
      <c r="G1" s="61"/>
      <c r="H1" s="52" t="s">
        <v>14</v>
      </c>
      <c r="I1" s="53"/>
      <c r="J1" s="18"/>
      <c r="K1" s="49" t="s">
        <v>12</v>
      </c>
      <c r="L1" s="50"/>
      <c r="M1" s="50" t="s">
        <v>13</v>
      </c>
      <c r="N1" s="51"/>
      <c r="O1" s="18"/>
    </row>
    <row r="2" spans="1:15" x14ac:dyDescent="0.25">
      <c r="A2" s="57" t="str">
        <f>E4</f>
        <v>Sale Harriers</v>
      </c>
      <c r="B2" s="58"/>
      <c r="C2" s="58"/>
      <c r="D2" s="59"/>
      <c r="E2" s="18"/>
      <c r="F2" s="54" t="str">
        <f>J4</f>
        <v>Altrincham &amp; District A.C.</v>
      </c>
      <c r="G2" s="55"/>
      <c r="H2" s="55"/>
      <c r="I2" s="56"/>
      <c r="J2" s="18"/>
      <c r="K2" s="45" t="str">
        <f>O4</f>
        <v>East Cheshire Harriers</v>
      </c>
      <c r="L2" s="46"/>
      <c r="M2" s="46"/>
      <c r="N2" s="47"/>
      <c r="O2" s="18"/>
    </row>
    <row r="3" spans="1:15" x14ac:dyDescent="0.25">
      <c r="A3" s="64" t="s">
        <v>10</v>
      </c>
      <c r="B3" s="6" t="s">
        <v>18</v>
      </c>
      <c r="C3" s="7" t="s">
        <v>0</v>
      </c>
      <c r="D3" s="8" t="s">
        <v>1</v>
      </c>
      <c r="E3" s="18"/>
      <c r="F3" s="64" t="s">
        <v>10</v>
      </c>
      <c r="G3" s="6" t="s">
        <v>18</v>
      </c>
      <c r="H3" s="7" t="s">
        <v>0</v>
      </c>
      <c r="I3" s="8" t="s">
        <v>1</v>
      </c>
      <c r="J3" s="18"/>
      <c r="K3" s="48" t="s">
        <v>10</v>
      </c>
      <c r="L3" s="12" t="s">
        <v>18</v>
      </c>
      <c r="M3" s="12" t="s">
        <v>0</v>
      </c>
      <c r="N3" s="13" t="s">
        <v>1</v>
      </c>
      <c r="O3" s="18"/>
    </row>
    <row r="4" spans="1:15" x14ac:dyDescent="0.25">
      <c r="A4" s="65"/>
      <c r="B4" s="2">
        <v>2</v>
      </c>
      <c r="C4" s="2" t="s">
        <v>257</v>
      </c>
      <c r="D4" s="2" t="s">
        <v>258</v>
      </c>
      <c r="E4" s="31" t="s">
        <v>20</v>
      </c>
      <c r="F4" s="65"/>
      <c r="G4" s="2">
        <v>5</v>
      </c>
      <c r="H4" s="2" t="s">
        <v>247</v>
      </c>
      <c r="I4" s="28" t="s">
        <v>179</v>
      </c>
      <c r="J4" s="34" t="s">
        <v>25</v>
      </c>
      <c r="K4" s="48"/>
      <c r="L4" s="2">
        <v>8</v>
      </c>
      <c r="M4" s="2" t="s">
        <v>87</v>
      </c>
      <c r="N4" s="29" t="s">
        <v>93</v>
      </c>
      <c r="O4" s="32" t="s">
        <v>168</v>
      </c>
    </row>
    <row r="5" spans="1:15" x14ac:dyDescent="0.25">
      <c r="A5" s="65"/>
      <c r="B5" s="2">
        <v>3</v>
      </c>
      <c r="C5" s="2" t="s">
        <v>72</v>
      </c>
      <c r="D5" s="29" t="s">
        <v>108</v>
      </c>
      <c r="E5" s="32" t="s">
        <v>20</v>
      </c>
      <c r="F5" s="65"/>
      <c r="G5" s="2">
        <v>10</v>
      </c>
      <c r="H5" s="2" t="s">
        <v>252</v>
      </c>
      <c r="I5" s="2" t="s">
        <v>253</v>
      </c>
      <c r="J5" s="31" t="s">
        <v>25</v>
      </c>
      <c r="K5" s="48"/>
      <c r="L5" s="2">
        <v>9</v>
      </c>
      <c r="M5" s="2" t="s">
        <v>76</v>
      </c>
      <c r="N5" s="29" t="s">
        <v>104</v>
      </c>
      <c r="O5" s="32" t="s">
        <v>168</v>
      </c>
    </row>
    <row r="6" spans="1:15" x14ac:dyDescent="0.25">
      <c r="A6" s="65"/>
      <c r="B6" s="2">
        <v>7</v>
      </c>
      <c r="C6" s="2" t="s">
        <v>79</v>
      </c>
      <c r="D6" s="29" t="s">
        <v>101</v>
      </c>
      <c r="E6" s="32" t="s">
        <v>20</v>
      </c>
      <c r="F6" s="66"/>
      <c r="G6" s="2">
        <v>12</v>
      </c>
      <c r="H6" s="2" t="s">
        <v>89</v>
      </c>
      <c r="I6" s="29" t="s">
        <v>91</v>
      </c>
      <c r="J6" s="32" t="s">
        <v>25</v>
      </c>
      <c r="K6" s="48"/>
      <c r="L6" s="2">
        <v>11</v>
      </c>
      <c r="M6" s="2" t="s">
        <v>75</v>
      </c>
      <c r="N6" s="29" t="s">
        <v>105</v>
      </c>
      <c r="O6" s="32" t="s">
        <v>168</v>
      </c>
    </row>
    <row r="7" spans="1:15" ht="15.75" thickBot="1" x14ac:dyDescent="0.3">
      <c r="A7" s="9" t="s">
        <v>11</v>
      </c>
      <c r="B7" s="5">
        <f>SUM(B4:B6)</f>
        <v>12</v>
      </c>
      <c r="C7" s="62"/>
      <c r="D7" s="63"/>
      <c r="E7" s="18"/>
      <c r="F7" s="4" t="s">
        <v>11</v>
      </c>
      <c r="G7" s="5">
        <f>SUM(G4:G6)</f>
        <v>27</v>
      </c>
      <c r="H7" s="62"/>
      <c r="I7" s="63"/>
      <c r="J7" s="18"/>
      <c r="K7" s="4" t="s">
        <v>11</v>
      </c>
      <c r="L7" s="5">
        <f>SUM(L4:L6)</f>
        <v>28</v>
      </c>
      <c r="M7" s="43"/>
      <c r="N7" s="44"/>
      <c r="O7" s="18"/>
    </row>
    <row r="8" spans="1:15" ht="7.5" customHeight="1" x14ac:dyDescent="0.25">
      <c r="A8" s="10"/>
      <c r="B8" s="14"/>
      <c r="C8" s="11"/>
      <c r="D8" s="11"/>
      <c r="E8" s="18"/>
      <c r="F8" s="10"/>
      <c r="G8" s="14"/>
      <c r="H8" s="11"/>
      <c r="I8" s="11"/>
      <c r="J8" s="18"/>
      <c r="K8" s="10"/>
      <c r="L8" s="14"/>
      <c r="M8" s="11"/>
      <c r="N8" s="11"/>
      <c r="O8" s="18"/>
    </row>
    <row r="9" spans="1:15" ht="7.5" customHeight="1" x14ac:dyDescent="0.25">
      <c r="A9" s="15"/>
      <c r="B9" s="16"/>
      <c r="C9" s="17"/>
      <c r="D9" s="17"/>
      <c r="E9" s="19"/>
      <c r="F9" s="15"/>
      <c r="G9" s="16"/>
      <c r="H9" s="17"/>
      <c r="I9" s="17"/>
      <c r="J9" s="19"/>
      <c r="K9" s="15"/>
      <c r="L9" s="16"/>
      <c r="M9" s="17"/>
      <c r="N9" s="17"/>
      <c r="O9" s="18"/>
    </row>
    <row r="10" spans="1:15" ht="7.5" customHeight="1" thickBot="1" x14ac:dyDescent="0.3">
      <c r="E10" s="18"/>
      <c r="J10" s="18"/>
      <c r="O10" s="18"/>
    </row>
    <row r="11" spans="1:15" x14ac:dyDescent="0.25">
      <c r="A11" s="60" t="s">
        <v>15</v>
      </c>
      <c r="B11" s="61"/>
      <c r="C11" s="52" t="s">
        <v>9</v>
      </c>
      <c r="D11" s="53"/>
      <c r="E11" s="18"/>
      <c r="F11" s="49" t="s">
        <v>15</v>
      </c>
      <c r="G11" s="50"/>
      <c r="H11" s="50" t="s">
        <v>13</v>
      </c>
      <c r="I11" s="51"/>
      <c r="J11" s="18"/>
      <c r="K11" s="49" t="s">
        <v>15</v>
      </c>
      <c r="L11" s="50"/>
      <c r="M11" s="50" t="s">
        <v>13</v>
      </c>
      <c r="N11" s="51"/>
      <c r="O11" s="18"/>
    </row>
    <row r="12" spans="1:15" x14ac:dyDescent="0.25">
      <c r="A12" s="54" t="str">
        <f>E14</f>
        <v>Sale Harriers</v>
      </c>
      <c r="B12" s="55"/>
      <c r="C12" s="55"/>
      <c r="D12" s="56"/>
      <c r="E12" s="18"/>
      <c r="F12" s="45" t="str">
        <f>J14</f>
        <v>Altrincham &amp; District A.C.</v>
      </c>
      <c r="G12" s="46"/>
      <c r="H12" s="46"/>
      <c r="I12" s="47"/>
      <c r="J12" s="18"/>
      <c r="K12" s="45" t="str">
        <f>O14</f>
        <v>East Cheshire Harriers</v>
      </c>
      <c r="L12" s="46"/>
      <c r="M12" s="46"/>
      <c r="N12" s="47"/>
      <c r="O12" s="18"/>
    </row>
    <row r="13" spans="1:15" x14ac:dyDescent="0.25">
      <c r="A13" s="64" t="s">
        <v>10</v>
      </c>
      <c r="B13" s="6" t="s">
        <v>18</v>
      </c>
      <c r="C13" s="7" t="s">
        <v>0</v>
      </c>
      <c r="D13" s="8" t="s">
        <v>1</v>
      </c>
      <c r="E13" s="18"/>
      <c r="F13" s="48" t="s">
        <v>10</v>
      </c>
      <c r="G13" s="12" t="s">
        <v>18</v>
      </c>
      <c r="H13" s="12" t="s">
        <v>0</v>
      </c>
      <c r="I13" s="13" t="s">
        <v>1</v>
      </c>
      <c r="J13" s="18"/>
      <c r="K13" s="48" t="s">
        <v>10</v>
      </c>
      <c r="L13" s="12" t="s">
        <v>18</v>
      </c>
      <c r="M13" s="12" t="s">
        <v>0</v>
      </c>
      <c r="N13" s="13" t="s">
        <v>1</v>
      </c>
      <c r="O13" s="18"/>
    </row>
    <row r="14" spans="1:15" x14ac:dyDescent="0.25">
      <c r="A14" s="65"/>
      <c r="B14" s="2">
        <v>2</v>
      </c>
      <c r="C14" s="35" t="s">
        <v>54</v>
      </c>
      <c r="D14" s="37" t="s">
        <v>27</v>
      </c>
      <c r="E14" s="32" t="s">
        <v>20</v>
      </c>
      <c r="F14" s="48"/>
      <c r="G14" s="2">
        <v>4</v>
      </c>
      <c r="H14" s="35" t="s">
        <v>50</v>
      </c>
      <c r="I14" s="37" t="s">
        <v>46</v>
      </c>
      <c r="J14" s="32" t="s">
        <v>25</v>
      </c>
      <c r="K14" s="48"/>
      <c r="L14" s="2">
        <v>7</v>
      </c>
      <c r="M14" s="35" t="s">
        <v>68</v>
      </c>
      <c r="N14" s="37" t="s">
        <v>41</v>
      </c>
      <c r="O14" s="32" t="s">
        <v>168</v>
      </c>
    </row>
    <row r="15" spans="1:15" x14ac:dyDescent="0.25">
      <c r="A15" s="65"/>
      <c r="B15" s="2">
        <v>5</v>
      </c>
      <c r="C15" s="35" t="s">
        <v>63</v>
      </c>
      <c r="D15" s="37" t="s">
        <v>36</v>
      </c>
      <c r="E15" s="32" t="s">
        <v>20</v>
      </c>
      <c r="F15" s="48"/>
      <c r="G15" s="2">
        <v>6</v>
      </c>
      <c r="H15" s="35" t="s">
        <v>62</v>
      </c>
      <c r="I15" s="37" t="s">
        <v>35</v>
      </c>
      <c r="J15" s="32" t="s">
        <v>25</v>
      </c>
      <c r="K15" s="48"/>
      <c r="L15" s="2">
        <v>10</v>
      </c>
      <c r="M15" s="35" t="s">
        <v>58</v>
      </c>
      <c r="N15" s="37" t="s">
        <v>30</v>
      </c>
      <c r="O15" s="32" t="s">
        <v>168</v>
      </c>
    </row>
    <row r="16" spans="1:15" x14ac:dyDescent="0.25">
      <c r="A16" s="66"/>
      <c r="B16" s="2">
        <v>8</v>
      </c>
      <c r="C16" s="35" t="s">
        <v>60</v>
      </c>
      <c r="D16" s="37" t="s">
        <v>49</v>
      </c>
      <c r="E16" s="32" t="s">
        <v>20</v>
      </c>
      <c r="F16" s="48"/>
      <c r="G16" s="2">
        <v>11</v>
      </c>
      <c r="H16" s="36" t="s">
        <v>276</v>
      </c>
      <c r="I16" s="38" t="s">
        <v>192</v>
      </c>
      <c r="J16" s="32" t="s">
        <v>25</v>
      </c>
      <c r="K16" s="48"/>
      <c r="L16" s="2">
        <v>15</v>
      </c>
      <c r="M16" s="35" t="s">
        <v>69</v>
      </c>
      <c r="N16" s="37" t="s">
        <v>42</v>
      </c>
      <c r="O16" s="32" t="s">
        <v>168</v>
      </c>
    </row>
    <row r="17" spans="1:15" ht="15.75" thickBot="1" x14ac:dyDescent="0.3">
      <c r="A17" s="4" t="s">
        <v>11</v>
      </c>
      <c r="B17" s="5">
        <f>SUM(B14:B16)</f>
        <v>15</v>
      </c>
      <c r="C17" s="62"/>
      <c r="D17" s="63"/>
      <c r="E17" s="18"/>
      <c r="F17" s="4" t="s">
        <v>11</v>
      </c>
      <c r="G17" s="5">
        <f>SUM(G14:G16)</f>
        <v>21</v>
      </c>
      <c r="H17" s="43"/>
      <c r="I17" s="44"/>
      <c r="J17" s="18"/>
      <c r="K17" s="4" t="s">
        <v>11</v>
      </c>
      <c r="L17" s="5">
        <f>SUM(L14:L16)</f>
        <v>32</v>
      </c>
      <c r="M17" s="43"/>
      <c r="N17" s="44"/>
      <c r="O17" s="18"/>
    </row>
    <row r="18" spans="1:15" ht="7.5" customHeight="1" x14ac:dyDescent="0.25">
      <c r="A18" s="10"/>
      <c r="B18" s="14"/>
      <c r="C18" s="11"/>
      <c r="D18" s="11"/>
      <c r="E18" s="18"/>
      <c r="F18" s="10"/>
      <c r="G18" s="14"/>
      <c r="H18" s="11"/>
      <c r="I18" s="11"/>
      <c r="J18" s="18"/>
      <c r="K18" s="10"/>
      <c r="L18" s="14"/>
      <c r="M18" s="11"/>
      <c r="N18" s="11"/>
      <c r="O18" s="18"/>
    </row>
    <row r="19" spans="1:15" ht="7.5" customHeight="1" x14ac:dyDescent="0.25">
      <c r="A19" s="15"/>
      <c r="B19" s="16"/>
      <c r="C19" s="17"/>
      <c r="D19" s="17"/>
      <c r="E19" s="19"/>
      <c r="F19" s="15"/>
      <c r="G19" s="16"/>
      <c r="H19" s="17"/>
      <c r="I19" s="17"/>
      <c r="J19" s="19"/>
      <c r="K19" s="15"/>
      <c r="L19" s="16"/>
      <c r="M19" s="17"/>
      <c r="N19" s="17"/>
      <c r="O19" s="18"/>
    </row>
    <row r="20" spans="1:15" ht="7.5" customHeight="1" thickBot="1" x14ac:dyDescent="0.3">
      <c r="E20" s="18"/>
      <c r="J20" s="18"/>
      <c r="O20" s="18"/>
    </row>
    <row r="21" spans="1:15" x14ac:dyDescent="0.25">
      <c r="A21" s="49" t="s">
        <v>16</v>
      </c>
      <c r="B21" s="50"/>
      <c r="C21" s="50" t="s">
        <v>9</v>
      </c>
      <c r="D21" s="51"/>
      <c r="E21" s="18"/>
      <c r="F21" s="49" t="s">
        <v>16</v>
      </c>
      <c r="G21" s="50"/>
      <c r="H21" s="50" t="s">
        <v>13</v>
      </c>
      <c r="I21" s="51"/>
      <c r="J21" s="18"/>
      <c r="K21" s="49" t="s">
        <v>16</v>
      </c>
      <c r="L21" s="50"/>
      <c r="M21" s="50" t="s">
        <v>13</v>
      </c>
      <c r="N21" s="51"/>
      <c r="O21" s="18"/>
    </row>
    <row r="22" spans="1:15" x14ac:dyDescent="0.25">
      <c r="A22" s="45" t="str">
        <f>E24</f>
        <v>Stockport Harriers</v>
      </c>
      <c r="B22" s="46"/>
      <c r="C22" s="46"/>
      <c r="D22" s="47"/>
      <c r="E22" s="18"/>
      <c r="F22" s="45" t="str">
        <f>J24</f>
        <v>Sale Harriers</v>
      </c>
      <c r="G22" s="46"/>
      <c r="H22" s="46"/>
      <c r="I22" s="47"/>
      <c r="J22" s="18"/>
      <c r="K22" s="45" t="str">
        <f>O24</f>
        <v>Stockport Harriers</v>
      </c>
      <c r="L22" s="46"/>
      <c r="M22" s="46"/>
      <c r="N22" s="47"/>
      <c r="O22" s="18"/>
    </row>
    <row r="23" spans="1:15" x14ac:dyDescent="0.25">
      <c r="A23" s="48" t="s">
        <v>10</v>
      </c>
      <c r="B23" s="12" t="s">
        <v>18</v>
      </c>
      <c r="C23" s="12" t="s">
        <v>0</v>
      </c>
      <c r="D23" s="13" t="s">
        <v>1</v>
      </c>
      <c r="E23" s="18"/>
      <c r="F23" s="48" t="s">
        <v>10</v>
      </c>
      <c r="G23" s="12" t="s">
        <v>18</v>
      </c>
      <c r="H23" s="12" t="s">
        <v>0</v>
      </c>
      <c r="I23" s="13" t="s">
        <v>1</v>
      </c>
      <c r="J23" s="18"/>
      <c r="K23" s="48" t="s">
        <v>10</v>
      </c>
      <c r="L23" s="12" t="s">
        <v>18</v>
      </c>
      <c r="M23" s="12" t="s">
        <v>0</v>
      </c>
      <c r="N23" s="13" t="s">
        <v>1</v>
      </c>
      <c r="O23" s="18"/>
    </row>
    <row r="24" spans="1:15" x14ac:dyDescent="0.25">
      <c r="A24" s="48"/>
      <c r="B24" s="2">
        <v>1</v>
      </c>
      <c r="C24" s="2" t="s">
        <v>73</v>
      </c>
      <c r="D24" s="2" t="s">
        <v>138</v>
      </c>
      <c r="E24" s="2" t="s">
        <v>21</v>
      </c>
      <c r="F24" s="48"/>
      <c r="G24" s="2">
        <v>4</v>
      </c>
      <c r="H24" s="2" t="s">
        <v>115</v>
      </c>
      <c r="I24" s="2" t="s">
        <v>133</v>
      </c>
      <c r="J24" s="2" t="s">
        <v>20</v>
      </c>
      <c r="K24" s="48"/>
      <c r="L24" s="2">
        <v>5</v>
      </c>
      <c r="M24" s="2" t="s">
        <v>110</v>
      </c>
      <c r="N24" s="2" t="s">
        <v>107</v>
      </c>
      <c r="O24" s="2" t="s">
        <v>21</v>
      </c>
    </row>
    <row r="25" spans="1:15" x14ac:dyDescent="0.25">
      <c r="A25" s="48"/>
      <c r="B25" s="2">
        <v>2</v>
      </c>
      <c r="C25" s="2" t="s">
        <v>83</v>
      </c>
      <c r="D25" s="2" t="s">
        <v>193</v>
      </c>
      <c r="E25" s="2" t="s">
        <v>21</v>
      </c>
      <c r="F25" s="48"/>
      <c r="G25" s="2">
        <v>7</v>
      </c>
      <c r="H25" s="2" t="s">
        <v>77</v>
      </c>
      <c r="I25" s="2" t="s">
        <v>133</v>
      </c>
      <c r="J25" s="2" t="s">
        <v>20</v>
      </c>
      <c r="K25" s="48"/>
      <c r="L25" s="2">
        <v>8</v>
      </c>
      <c r="M25" s="2" t="s">
        <v>77</v>
      </c>
      <c r="N25" s="2" t="s">
        <v>165</v>
      </c>
      <c r="O25" s="2" t="s">
        <v>21</v>
      </c>
    </row>
    <row r="26" spans="1:15" x14ac:dyDescent="0.25">
      <c r="A26" s="48"/>
      <c r="B26" s="2">
        <v>3</v>
      </c>
      <c r="C26" s="2" t="s">
        <v>111</v>
      </c>
      <c r="D26" s="2" t="s">
        <v>137</v>
      </c>
      <c r="E26" s="2" t="s">
        <v>21</v>
      </c>
      <c r="F26" s="48"/>
      <c r="G26" s="2">
        <v>11</v>
      </c>
      <c r="H26" s="2" t="s">
        <v>196</v>
      </c>
      <c r="I26" s="2" t="s">
        <v>197</v>
      </c>
      <c r="J26" s="2" t="s">
        <v>20</v>
      </c>
      <c r="K26" s="48"/>
      <c r="L26" s="2">
        <v>10</v>
      </c>
      <c r="M26" s="2" t="s">
        <v>204</v>
      </c>
      <c r="N26" s="2" t="s">
        <v>205</v>
      </c>
      <c r="O26" s="2" t="s">
        <v>21</v>
      </c>
    </row>
    <row r="27" spans="1:15" ht="15.75" thickBot="1" x14ac:dyDescent="0.3">
      <c r="A27" s="4" t="s">
        <v>11</v>
      </c>
      <c r="B27" s="5">
        <f>SUM(B24:B26)</f>
        <v>6</v>
      </c>
      <c r="C27" s="43"/>
      <c r="D27" s="44"/>
      <c r="E27" s="18"/>
      <c r="F27" s="4" t="s">
        <v>11</v>
      </c>
      <c r="G27" s="5">
        <f>SUM(G24:G26)</f>
        <v>22</v>
      </c>
      <c r="H27" s="43"/>
      <c r="I27" s="44"/>
      <c r="J27" s="18"/>
      <c r="K27" s="4" t="s">
        <v>11</v>
      </c>
      <c r="L27" s="5">
        <f>SUM(L24:L26)</f>
        <v>23</v>
      </c>
      <c r="M27" s="43"/>
      <c r="N27" s="44"/>
      <c r="O27" s="18"/>
    </row>
    <row r="28" spans="1:15" ht="6.75" customHeight="1" x14ac:dyDescent="0.25">
      <c r="A28" s="10"/>
      <c r="B28" s="14"/>
      <c r="C28" s="11"/>
      <c r="D28" s="11"/>
      <c r="E28" s="18"/>
      <c r="F28" s="10"/>
      <c r="G28" s="14"/>
      <c r="H28" s="11"/>
      <c r="I28" s="11"/>
      <c r="J28" s="18"/>
      <c r="K28" s="10"/>
      <c r="L28" s="14"/>
      <c r="M28" s="11"/>
      <c r="N28" s="11"/>
      <c r="O28" s="18"/>
    </row>
    <row r="29" spans="1:15" ht="6.75" customHeight="1" x14ac:dyDescent="0.25">
      <c r="A29" s="15"/>
      <c r="B29" s="16"/>
      <c r="C29" s="17"/>
      <c r="D29" s="17"/>
      <c r="E29" s="19"/>
      <c r="F29" s="15"/>
      <c r="G29" s="16"/>
      <c r="H29" s="17"/>
      <c r="I29" s="17"/>
      <c r="J29" s="19"/>
      <c r="K29" s="15"/>
      <c r="L29" s="16"/>
      <c r="M29" s="17"/>
      <c r="N29" s="17"/>
      <c r="O29" s="18"/>
    </row>
    <row r="30" spans="1:15" ht="6.75" customHeight="1" thickBot="1" x14ac:dyDescent="0.3">
      <c r="E30" s="18"/>
      <c r="J30" s="18"/>
      <c r="O30" s="18"/>
    </row>
    <row r="31" spans="1:15" x14ac:dyDescent="0.25">
      <c r="A31" s="49" t="s">
        <v>17</v>
      </c>
      <c r="B31" s="50"/>
      <c r="C31" s="50" t="s">
        <v>9</v>
      </c>
      <c r="D31" s="51"/>
      <c r="E31" s="18"/>
      <c r="F31" s="49" t="s">
        <v>17</v>
      </c>
      <c r="G31" s="50"/>
      <c r="H31" s="50" t="s">
        <v>13</v>
      </c>
      <c r="I31" s="51"/>
      <c r="J31" s="18"/>
      <c r="K31" s="49" t="s">
        <v>17</v>
      </c>
      <c r="L31" s="50"/>
      <c r="M31" s="50" t="s">
        <v>13</v>
      </c>
      <c r="N31" s="51"/>
      <c r="O31" s="18"/>
    </row>
    <row r="32" spans="1:15" x14ac:dyDescent="0.25">
      <c r="A32" s="45" t="str">
        <f>E34</f>
        <v>Sale Harriers</v>
      </c>
      <c r="B32" s="46"/>
      <c r="C32" s="46"/>
      <c r="D32" s="47"/>
      <c r="E32" s="18"/>
      <c r="F32" s="45" t="str">
        <f>J34</f>
        <v>East Cheshire Harriers</v>
      </c>
      <c r="G32" s="46"/>
      <c r="H32" s="46"/>
      <c r="I32" s="47"/>
      <c r="J32" s="18"/>
      <c r="K32" s="45" t="str">
        <f>O34</f>
        <v>Salford Harriers</v>
      </c>
      <c r="L32" s="46"/>
      <c r="M32" s="46"/>
      <c r="N32" s="47"/>
      <c r="O32" s="18"/>
    </row>
    <row r="33" spans="1:15" x14ac:dyDescent="0.25">
      <c r="A33" s="48" t="s">
        <v>10</v>
      </c>
      <c r="B33" s="12" t="s">
        <v>18</v>
      </c>
      <c r="C33" s="12" t="s">
        <v>0</v>
      </c>
      <c r="D33" s="13" t="s">
        <v>1</v>
      </c>
      <c r="E33" s="18"/>
      <c r="F33" s="48" t="s">
        <v>10</v>
      </c>
      <c r="G33" s="12" t="s">
        <v>18</v>
      </c>
      <c r="H33" s="12" t="s">
        <v>0</v>
      </c>
      <c r="I33" s="13" t="s">
        <v>1</v>
      </c>
      <c r="J33" s="18"/>
      <c r="K33" s="48" t="s">
        <v>10</v>
      </c>
      <c r="L33" s="12" t="s">
        <v>18</v>
      </c>
      <c r="M33" s="12" t="s">
        <v>0</v>
      </c>
      <c r="N33" s="13" t="s">
        <v>1</v>
      </c>
      <c r="O33" s="18"/>
    </row>
    <row r="34" spans="1:15" x14ac:dyDescent="0.25">
      <c r="A34" s="48"/>
      <c r="B34" s="2">
        <v>1</v>
      </c>
      <c r="C34" s="2" t="s">
        <v>141</v>
      </c>
      <c r="D34" s="2" t="s">
        <v>167</v>
      </c>
      <c r="E34" s="2" t="s">
        <v>20</v>
      </c>
      <c r="F34" s="48"/>
      <c r="G34" s="2">
        <v>9</v>
      </c>
      <c r="H34" s="2" t="s">
        <v>146</v>
      </c>
      <c r="I34" s="2" t="s">
        <v>161</v>
      </c>
      <c r="J34" s="2" t="s">
        <v>168</v>
      </c>
      <c r="K34" s="48"/>
      <c r="L34" s="2">
        <v>8</v>
      </c>
      <c r="M34" s="2" t="s">
        <v>233</v>
      </c>
      <c r="N34" s="2" t="s">
        <v>234</v>
      </c>
      <c r="O34" s="2" t="s">
        <v>223</v>
      </c>
    </row>
    <row r="35" spans="1:15" x14ac:dyDescent="0.25">
      <c r="A35" s="48"/>
      <c r="B35" s="2">
        <v>4</v>
      </c>
      <c r="C35" s="2" t="s">
        <v>66</v>
      </c>
      <c r="D35" s="2" t="s">
        <v>164</v>
      </c>
      <c r="E35" s="2" t="s">
        <v>20</v>
      </c>
      <c r="F35" s="48"/>
      <c r="G35" s="2">
        <v>14</v>
      </c>
      <c r="H35" s="2" t="s">
        <v>68</v>
      </c>
      <c r="I35" s="2" t="s">
        <v>162</v>
      </c>
      <c r="J35" s="2" t="s">
        <v>168</v>
      </c>
      <c r="K35" s="48"/>
      <c r="L35" s="2">
        <v>16</v>
      </c>
      <c r="M35" s="2" t="s">
        <v>59</v>
      </c>
      <c r="N35" s="2" t="s">
        <v>225</v>
      </c>
      <c r="O35" s="2" t="s">
        <v>223</v>
      </c>
    </row>
    <row r="36" spans="1:15" x14ac:dyDescent="0.25">
      <c r="A36" s="48"/>
      <c r="B36" s="2">
        <v>5</v>
      </c>
      <c r="C36" s="2" t="s">
        <v>60</v>
      </c>
      <c r="D36" s="2" t="s">
        <v>33</v>
      </c>
      <c r="E36" s="2" t="s">
        <v>20</v>
      </c>
      <c r="F36" s="48"/>
      <c r="G36" s="2">
        <v>15</v>
      </c>
      <c r="H36" s="2" t="s">
        <v>147</v>
      </c>
      <c r="I36" s="2" t="s">
        <v>105</v>
      </c>
      <c r="J36" s="2" t="s">
        <v>168</v>
      </c>
      <c r="K36" s="48"/>
      <c r="L36" s="2">
        <v>18</v>
      </c>
      <c r="M36" s="2" t="s">
        <v>221</v>
      </c>
      <c r="N36" s="2" t="s">
        <v>222</v>
      </c>
      <c r="O36" s="2" t="s">
        <v>223</v>
      </c>
    </row>
    <row r="37" spans="1:15" ht="15.75" thickBot="1" x14ac:dyDescent="0.3">
      <c r="A37" s="4" t="s">
        <v>11</v>
      </c>
      <c r="B37" s="5">
        <f>SUM(B34:B36)</f>
        <v>10</v>
      </c>
      <c r="C37" s="43"/>
      <c r="D37" s="44"/>
      <c r="E37" s="18"/>
      <c r="F37" s="4" t="s">
        <v>11</v>
      </c>
      <c r="G37" s="5">
        <f>SUM(G34:G36)</f>
        <v>38</v>
      </c>
      <c r="H37" s="43"/>
      <c r="I37" s="44"/>
      <c r="J37" s="18"/>
      <c r="K37" s="4" t="s">
        <v>11</v>
      </c>
      <c r="L37" s="5">
        <f>SUM(L34:L36)</f>
        <v>42</v>
      </c>
      <c r="M37" s="43"/>
      <c r="N37" s="44"/>
      <c r="O37" s="18"/>
    </row>
  </sheetData>
  <mergeCells count="60">
    <mergeCell ref="C27:D27"/>
    <mergeCell ref="A13:A16"/>
    <mergeCell ref="A23:A26"/>
    <mergeCell ref="A21:B21"/>
    <mergeCell ref="C21:D21"/>
    <mergeCell ref="H1:I1"/>
    <mergeCell ref="F2:I2"/>
    <mergeCell ref="F3:F6"/>
    <mergeCell ref="H7:I7"/>
    <mergeCell ref="F11:G11"/>
    <mergeCell ref="C11:D11"/>
    <mergeCell ref="A12:D12"/>
    <mergeCell ref="A22:D22"/>
    <mergeCell ref="A2:D2"/>
    <mergeCell ref="F1:G1"/>
    <mergeCell ref="C17:D17"/>
    <mergeCell ref="C7:D7"/>
    <mergeCell ref="A1:B1"/>
    <mergeCell ref="C1:D1"/>
    <mergeCell ref="A3:A6"/>
    <mergeCell ref="A11:B11"/>
    <mergeCell ref="K1:L1"/>
    <mergeCell ref="M1:N1"/>
    <mergeCell ref="K2:N2"/>
    <mergeCell ref="K3:K6"/>
    <mergeCell ref="M7:N7"/>
    <mergeCell ref="M11:N11"/>
    <mergeCell ref="K12:N12"/>
    <mergeCell ref="K13:K16"/>
    <mergeCell ref="M17:N17"/>
    <mergeCell ref="F21:G21"/>
    <mergeCell ref="H21:I21"/>
    <mergeCell ref="H11:I11"/>
    <mergeCell ref="F12:I12"/>
    <mergeCell ref="F13:F16"/>
    <mergeCell ref="H17:I17"/>
    <mergeCell ref="K11:L11"/>
    <mergeCell ref="M31:N31"/>
    <mergeCell ref="F22:I22"/>
    <mergeCell ref="F23:F26"/>
    <mergeCell ref="H27:I27"/>
    <mergeCell ref="K21:L21"/>
    <mergeCell ref="M21:N21"/>
    <mergeCell ref="K22:N22"/>
    <mergeCell ref="K23:K26"/>
    <mergeCell ref="M27:N27"/>
    <mergeCell ref="A31:B31"/>
    <mergeCell ref="C31:D31"/>
    <mergeCell ref="F31:G31"/>
    <mergeCell ref="H31:I31"/>
    <mergeCell ref="K31:L31"/>
    <mergeCell ref="C37:D37"/>
    <mergeCell ref="H37:I37"/>
    <mergeCell ref="M37:N37"/>
    <mergeCell ref="A32:D32"/>
    <mergeCell ref="F32:I32"/>
    <mergeCell ref="K32:N32"/>
    <mergeCell ref="A33:A36"/>
    <mergeCell ref="F33:F36"/>
    <mergeCell ref="K33:K3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&amp;LEast Cheshire Harriers Open XC&amp;CTeam Results&amp;R11th March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Under 9 Girls entries</vt:lpstr>
      <vt:lpstr>Under 9 Boys entries</vt:lpstr>
      <vt:lpstr>Under 11 Girls entries</vt:lpstr>
      <vt:lpstr>Under 11 Boys Entries</vt:lpstr>
      <vt:lpstr>Under 9 Girls Results</vt:lpstr>
      <vt:lpstr>Under 9 Boys Results</vt:lpstr>
      <vt:lpstr>Under 11 Girls Results</vt:lpstr>
      <vt:lpstr>Under 11 Boys Results</vt:lpstr>
      <vt:lpstr>Team results</vt:lpstr>
      <vt:lpstr>'Team results'!Print_Area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wandr_000</dc:creator>
  <cp:lastModifiedBy>gavin browne</cp:lastModifiedBy>
  <cp:lastPrinted>2018-03-11T13:56:18Z</cp:lastPrinted>
  <dcterms:created xsi:type="dcterms:W3CDTF">2016-03-13T09:52:11Z</dcterms:created>
  <dcterms:modified xsi:type="dcterms:W3CDTF">2018-04-03T16:47:22Z</dcterms:modified>
</cp:coreProperties>
</file>